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Q:\VZ ROK 2023\2023 čj. 1573 VZMR Oprava – byt 1a, ÚHÚL Brno, Vrázova 1\ZD\"/>
    </mc:Choice>
  </mc:AlternateContent>
  <xr:revisionPtr revIDLastSave="0" documentId="13_ncr:1_{2334CE9F-34A5-44A4-9188-90B3C96C416F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60" i="1"/>
  <c r="F54" i="1"/>
  <c r="F42" i="1"/>
  <c r="F50" i="1" s="1"/>
</calcChain>
</file>

<file path=xl/sharedStrings.xml><?xml version="1.0" encoding="utf-8"?>
<sst xmlns="http://schemas.openxmlformats.org/spreadsheetml/2006/main" count="340" uniqueCount="244">
  <si>
    <t>Č</t>
  </si>
  <si>
    <t>Kód</t>
  </si>
  <si>
    <t>Zkrácený popis</t>
  </si>
  <si>
    <t>MJ</t>
  </si>
  <si>
    <t>Množství</t>
  </si>
  <si>
    <t>Cena/MJ</t>
  </si>
  <si>
    <t>Náklady (Kč)</t>
  </si>
  <si>
    <t xml:space="preserve"> </t>
  </si>
  <si>
    <t>Rozměry</t>
  </si>
  <si>
    <t>(Kč)</t>
  </si>
  <si>
    <t>Dodávka</t>
  </si>
  <si>
    <t>Montáž</t>
  </si>
  <si>
    <t>Celkem</t>
  </si>
  <si>
    <t>000VD</t>
  </si>
  <si>
    <t>Elektro, ZTI, UT</t>
  </si>
  <si>
    <t>1</t>
  </si>
  <si>
    <t>0001VD</t>
  </si>
  <si>
    <t>kpl</t>
  </si>
  <si>
    <t>2</t>
  </si>
  <si>
    <t>0002VD</t>
  </si>
  <si>
    <t>Rozvody ZTI - kompletace zařizovacích předmětů</t>
  </si>
  <si>
    <t>3</t>
  </si>
  <si>
    <t>0003VD</t>
  </si>
  <si>
    <t>Ventilátor vč. osazení</t>
  </si>
  <si>
    <t>ks</t>
  </si>
  <si>
    <t>4</t>
  </si>
  <si>
    <t>0004VD</t>
  </si>
  <si>
    <t>Dodávka a montáž kuchyňské linky 200 cm vč. vrchních skříněk a zádové desky, dřez + baterie</t>
  </si>
  <si>
    <t>34</t>
  </si>
  <si>
    <t>Stěny a příčky</t>
  </si>
  <si>
    <t>5</t>
  </si>
  <si>
    <t>346244312R00</t>
  </si>
  <si>
    <t>Obezdívky van a WC nádržek z desek Ytong tl. 75 mm</t>
  </si>
  <si>
    <t>m2</t>
  </si>
  <si>
    <t>60</t>
  </si>
  <si>
    <t>Omítky ze suchých směsí</t>
  </si>
  <si>
    <t>6</t>
  </si>
  <si>
    <t>602011141R00</t>
  </si>
  <si>
    <t>Štuk na stěnách vnitřní, ručně</t>
  </si>
  <si>
    <t>7</t>
  </si>
  <si>
    <t>783801811R00</t>
  </si>
  <si>
    <t>Odstranění maleb z omítek stropů, oškrabáním</t>
  </si>
  <si>
    <t>8</t>
  </si>
  <si>
    <t>783801812R00</t>
  </si>
  <si>
    <t>Odstranění maleb z omítek stěn, oškrabáním</t>
  </si>
  <si>
    <t>9</t>
  </si>
  <si>
    <t>602015117RT5</t>
  </si>
  <si>
    <t>Omítka stěn jádrová weberdur RS1 ručně</t>
  </si>
  <si>
    <t>10</t>
  </si>
  <si>
    <t>632411904R00</t>
  </si>
  <si>
    <t>Penetrace podkladů Cemix 0,25 l/m2</t>
  </si>
  <si>
    <t>11</t>
  </si>
  <si>
    <t>602011102R00</t>
  </si>
  <si>
    <t>Postřik cementový Cemix 052, ručně</t>
  </si>
  <si>
    <t>12</t>
  </si>
  <si>
    <t>601011141RT3</t>
  </si>
  <si>
    <t>Štuk na stropech Cemix 033 ručně</t>
  </si>
  <si>
    <t>13</t>
  </si>
  <si>
    <t>612409991RT2</t>
  </si>
  <si>
    <t>Začištění omítek kolem oken,dveří apod.</t>
  </si>
  <si>
    <t>m</t>
  </si>
  <si>
    <t>61</t>
  </si>
  <si>
    <t>Úprava povrchů vnitřní</t>
  </si>
  <si>
    <t>14</t>
  </si>
  <si>
    <t>612481211RT3</t>
  </si>
  <si>
    <t>Montáž výztužné sítě(perlinky)do stěrky-vnit.stěny</t>
  </si>
  <si>
    <t>63</t>
  </si>
  <si>
    <t>Podlahy a podlahové konstrukce</t>
  </si>
  <si>
    <t>15</t>
  </si>
  <si>
    <t>632413160R00</t>
  </si>
  <si>
    <t>Potěr ze SMS, ruční zpracování, tl. 60 mm</t>
  </si>
  <si>
    <t>16</t>
  </si>
  <si>
    <t>451315111R00</t>
  </si>
  <si>
    <t>Podkladní vrstva z betonu prostého C 25/30 do 10cm</t>
  </si>
  <si>
    <t>17</t>
  </si>
  <si>
    <t>630900020RA0</t>
  </si>
  <si>
    <t>Vybourání betonové mazaniny</t>
  </si>
  <si>
    <t>18</t>
  </si>
  <si>
    <t>632441491R00</t>
  </si>
  <si>
    <t>Broušení potěrů - odstranění šlemu</t>
  </si>
  <si>
    <t>19</t>
  </si>
  <si>
    <t>6321V</t>
  </si>
  <si>
    <t>Osazení kovových poklopů pro zadláždění vč. dodávky např. Gabex Aludeck AD 60</t>
  </si>
  <si>
    <t>20</t>
  </si>
  <si>
    <t>632411110R00</t>
  </si>
  <si>
    <t>Samonivelační stěrka Cemix,ruč.zpracování tl.10 mm</t>
  </si>
  <si>
    <t>64</t>
  </si>
  <si>
    <t>Výplně otvorů</t>
  </si>
  <si>
    <t>21</t>
  </si>
  <si>
    <t>642940014RAA</t>
  </si>
  <si>
    <t>Dveře jednokřídlové 80/197 bílé</t>
  </si>
  <si>
    <t>kus</t>
  </si>
  <si>
    <t>22</t>
  </si>
  <si>
    <t>642940010RAA</t>
  </si>
  <si>
    <t>Dveře jednokřídlové 60/197 bílé</t>
  </si>
  <si>
    <t>23</t>
  </si>
  <si>
    <t>642940020RA0</t>
  </si>
  <si>
    <t>Dveře dvoukřídlové 125/197 bílé</t>
  </si>
  <si>
    <t>24</t>
  </si>
  <si>
    <t>642940022RA0</t>
  </si>
  <si>
    <t>Dveře dvoukřídlové 145/197 bílé</t>
  </si>
  <si>
    <t>25</t>
  </si>
  <si>
    <t>6430V</t>
  </si>
  <si>
    <t>Žaluzie vnitřní na okna</t>
  </si>
  <si>
    <t>26</t>
  </si>
  <si>
    <t>6429V</t>
  </si>
  <si>
    <t>Žaluzie vnitřní na dveře balkonové</t>
  </si>
  <si>
    <t>27</t>
  </si>
  <si>
    <t xml:space="preserve">Garnýže 400 cm + zatemňovací závěsy béžové </t>
  </si>
  <si>
    <t>711</t>
  </si>
  <si>
    <t>Izolace proti vodě</t>
  </si>
  <si>
    <t>28</t>
  </si>
  <si>
    <t>711212001RT2</t>
  </si>
  <si>
    <t>Hydroizolační povlak - nátěr</t>
  </si>
  <si>
    <t>29</t>
  </si>
  <si>
    <t>711212601R00</t>
  </si>
  <si>
    <t>Těsnicí pás do spoje podlaha - stěna</t>
  </si>
  <si>
    <t>771</t>
  </si>
  <si>
    <t>Podlahy z dlaždic</t>
  </si>
  <si>
    <t>30</t>
  </si>
  <si>
    <t>725249102R00</t>
  </si>
  <si>
    <t>Osazení sprchových vaniček</t>
  </si>
  <si>
    <t>soubor</t>
  </si>
  <si>
    <t>31</t>
  </si>
  <si>
    <t>771575109RT2</t>
  </si>
  <si>
    <t>Montáž podlah keram.,hladké, tmel, 30x30 cm</t>
  </si>
  <si>
    <t>místnost:</t>
  </si>
  <si>
    <t>1 a</t>
  </si>
  <si>
    <t>5,6</t>
  </si>
  <si>
    <t>2 a</t>
  </si>
  <si>
    <t>5,4</t>
  </si>
  <si>
    <t xml:space="preserve">3 a </t>
  </si>
  <si>
    <t>1,25</t>
  </si>
  <si>
    <t xml:space="preserve">4 a </t>
  </si>
  <si>
    <t>3,25</t>
  </si>
  <si>
    <t xml:space="preserve">5 a </t>
  </si>
  <si>
    <t>12,25</t>
  </si>
  <si>
    <t>8 a včetně chodby do kotelny</t>
  </si>
  <si>
    <t>7,62</t>
  </si>
  <si>
    <t>32</t>
  </si>
  <si>
    <t>59764200</t>
  </si>
  <si>
    <t>Dlažba keramická</t>
  </si>
  <si>
    <t>33</t>
  </si>
  <si>
    <t>771101210RT1</t>
  </si>
  <si>
    <t>Penetrace podkladu pod dlažby</t>
  </si>
  <si>
    <t>771578011R00</t>
  </si>
  <si>
    <t>Spára podlaha - stěna, silikonem</t>
  </si>
  <si>
    <t>35</t>
  </si>
  <si>
    <t>998771201R00</t>
  </si>
  <si>
    <t>Přesun hmot pro podlahy z dlaždic, výšky do 6 m</t>
  </si>
  <si>
    <t>%</t>
  </si>
  <si>
    <t>36</t>
  </si>
  <si>
    <t>771990010RA0</t>
  </si>
  <si>
    <t>Vybourání keramické dlažby</t>
  </si>
  <si>
    <t>5 a</t>
  </si>
  <si>
    <t>37</t>
  </si>
  <si>
    <t>771471014R00</t>
  </si>
  <si>
    <t>Obklad soklíků keramických</t>
  </si>
  <si>
    <t>775</t>
  </si>
  <si>
    <t>Podlahy vlysové a parketové</t>
  </si>
  <si>
    <t>38</t>
  </si>
  <si>
    <t>775539010RA0</t>
  </si>
  <si>
    <t>Demontáž podlah parket</t>
  </si>
  <si>
    <t>10 a</t>
  </si>
  <si>
    <t>11 a</t>
  </si>
  <si>
    <t>39</t>
  </si>
  <si>
    <t>775540020RA0</t>
  </si>
  <si>
    <t>Podlaha laminátová</t>
  </si>
  <si>
    <t>776</t>
  </si>
  <si>
    <t>Podlahy povlakové</t>
  </si>
  <si>
    <t>40</t>
  </si>
  <si>
    <t>776200810RT2</t>
  </si>
  <si>
    <t>Odstranění PVC podlah</t>
  </si>
  <si>
    <t>781</t>
  </si>
  <si>
    <t>Obklady (keramické)</t>
  </si>
  <si>
    <t>41</t>
  </si>
  <si>
    <t>781415015RT2</t>
  </si>
  <si>
    <t>Montáž obkladů stěn, porovin.,tmel,</t>
  </si>
  <si>
    <t>42</t>
  </si>
  <si>
    <t>597813747</t>
  </si>
  <si>
    <t>Obkládačka</t>
  </si>
  <si>
    <t>43</t>
  </si>
  <si>
    <t>781491001RT1</t>
  </si>
  <si>
    <t>Montáž lišt k obkladům</t>
  </si>
  <si>
    <t>44</t>
  </si>
  <si>
    <t>781497111R00</t>
  </si>
  <si>
    <t>Lišta k obkladům</t>
  </si>
  <si>
    <t>783</t>
  </si>
  <si>
    <t>Nátěry</t>
  </si>
  <si>
    <t>45</t>
  </si>
  <si>
    <t>783120010VL</t>
  </si>
  <si>
    <t>Nátěr zárubní do š. 0,8 m bílý</t>
  </si>
  <si>
    <t>46</t>
  </si>
  <si>
    <t>783120011VL</t>
  </si>
  <si>
    <t>Nátěr zárubní do š. 1,5 m bílý</t>
  </si>
  <si>
    <t>784</t>
  </si>
  <si>
    <t>Malby</t>
  </si>
  <si>
    <t>47</t>
  </si>
  <si>
    <t>784191101R00</t>
  </si>
  <si>
    <t>Penetrace podkladu univerzální Primalex 1x</t>
  </si>
  <si>
    <t>48</t>
  </si>
  <si>
    <t>784195112R00</t>
  </si>
  <si>
    <t>Malba Primalex Standard, bílá, bez penetrace, 2 x</t>
  </si>
  <si>
    <t>94</t>
  </si>
  <si>
    <t>Lešení a stavební výtahy</t>
  </si>
  <si>
    <t>49</t>
  </si>
  <si>
    <t>941955001R00</t>
  </si>
  <si>
    <t>Lešení lehké pomocné, výška podlahy do 1,2 m</t>
  </si>
  <si>
    <t>95</t>
  </si>
  <si>
    <t>Různé dokončovací konstrukce a práce na pozemních stavbách</t>
  </si>
  <si>
    <t>50</t>
  </si>
  <si>
    <t>952901111R00</t>
  </si>
  <si>
    <t>Vyčištění budov o výšce podlaží do 4 m</t>
  </si>
  <si>
    <t>97</t>
  </si>
  <si>
    <t>Prorážení otvorů a ostatní bourací práce</t>
  </si>
  <si>
    <t>51</t>
  </si>
  <si>
    <t>978059531R00</t>
  </si>
  <si>
    <t>Odsekání vnitřních obkladů stěn nad 2 m2</t>
  </si>
  <si>
    <t>52</t>
  </si>
  <si>
    <t>978013191R00</t>
  </si>
  <si>
    <t>Otlučení omítek vnitřních stěn v rozsahu do 100 %</t>
  </si>
  <si>
    <t>53</t>
  </si>
  <si>
    <t>630900030RAA</t>
  </si>
  <si>
    <t>Vybourání dlažby a podkladního betonu</t>
  </si>
  <si>
    <t>54</t>
  </si>
  <si>
    <t>9780VL</t>
  </si>
  <si>
    <t xml:space="preserve">Vybourání  truhlářských konstrukcí - spižírna včetně odvozu a poplatku za uložení </t>
  </si>
  <si>
    <t>S</t>
  </si>
  <si>
    <t>Přesuny hmot a sutí</t>
  </si>
  <si>
    <t>55</t>
  </si>
  <si>
    <t>999281145R00</t>
  </si>
  <si>
    <t>Přesun hmot pro opravy a údržbu do v. 6 m, nošením</t>
  </si>
  <si>
    <t>t</t>
  </si>
  <si>
    <t>56</t>
  </si>
  <si>
    <t>979100011RAB</t>
  </si>
  <si>
    <t>Odvoz suti a vyb.hmot do 10 km, vnitrost. 15 m</t>
  </si>
  <si>
    <t>57</t>
  </si>
  <si>
    <t>979999999R00</t>
  </si>
  <si>
    <t>Poplatek za skládku 10 % příměsí - DUFONEV Brno</t>
  </si>
  <si>
    <t>Celkem bez DPH:</t>
  </si>
  <si>
    <t>DPH 15%:</t>
  </si>
  <si>
    <t>Celkem s DPH</t>
  </si>
  <si>
    <t xml:space="preserve">Příloha č. 3 </t>
  </si>
  <si>
    <t xml:space="preserve">Zapravení drážek elektroinstalace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</si>
</sst>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238"/>
    </font>
    <font>
      <sz val="10"/>
      <color indexed="8"/>
      <name val="Arial"/>
      <charset val="238"/>
    </font>
    <font>
      <sz val="10"/>
      <color indexed="56"/>
      <name val="Arial"/>
      <charset val="238"/>
    </font>
    <font>
      <b/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5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right" vertical="center"/>
    </xf>
    <xf numFmtId="49" fontId="3" fillId="2" borderId="0" xfId="0" applyNumberFormat="1" applyFont="1" applyFill="1" applyAlignment="1" applyProtection="1">
      <alignment horizontal="left" vertical="center"/>
    </xf>
    <xf numFmtId="4" fontId="8" fillId="0" borderId="0" xfId="0" applyNumberFormat="1" applyFont="1" applyAlignment="1" applyProtection="1">
      <alignment horizontal="right" vertical="center"/>
    </xf>
    <xf numFmtId="4" fontId="10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horizontal="right" vertical="center"/>
    </xf>
    <xf numFmtId="4" fontId="5" fillId="0" borderId="20" xfId="0" applyNumberFormat="1" applyFont="1" applyBorder="1" applyAlignment="1" applyProtection="1">
      <alignment horizontal="right" vertical="center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64" fontId="3" fillId="2" borderId="0" xfId="0" applyNumberFormat="1" applyFont="1" applyFill="1" applyAlignment="1" applyProtection="1">
      <alignment horizontal="right" vertical="center"/>
      <protection locked="0"/>
    </xf>
    <xf numFmtId="4" fontId="4" fillId="2" borderId="0" xfId="0" applyNumberFormat="1" applyFont="1" applyFill="1" applyAlignment="1" applyProtection="1">
      <alignment horizontal="right" vertical="center"/>
      <protection locked="0"/>
    </xf>
    <xf numFmtId="164" fontId="6" fillId="0" borderId="0" xfId="0" applyNumberFormat="1" applyFont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64" fontId="5" fillId="0" borderId="2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" fontId="1" fillId="0" borderId="22" xfId="0" applyNumberFormat="1" applyFont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workbookViewId="0">
      <selection activeCell="H46" sqref="H46"/>
    </sheetView>
  </sheetViews>
  <sheetFormatPr defaultRowHeight="15" x14ac:dyDescent="0.25"/>
  <cols>
    <col min="1" max="1" width="9.140625" style="15"/>
    <col min="2" max="2" width="14" style="15" bestFit="1" customWidth="1"/>
    <col min="3" max="3" width="9.140625" style="15"/>
    <col min="4" max="4" width="52.85546875" style="15" customWidth="1"/>
    <col min="5" max="6" width="9.140625" style="15"/>
    <col min="7" max="7" width="17.140625" style="15" customWidth="1"/>
    <col min="8" max="9" width="9.140625" style="15"/>
    <col min="10" max="10" width="19.5703125" style="15" customWidth="1"/>
    <col min="11" max="16384" width="9.140625" style="15"/>
  </cols>
  <sheetData>
    <row r="1" spans="1:10" ht="15.75" thickBot="1" x14ac:dyDescent="0.3">
      <c r="A1" s="15" t="s">
        <v>242</v>
      </c>
    </row>
    <row r="2" spans="1:10" x14ac:dyDescent="0.25">
      <c r="A2" s="16" t="s">
        <v>0</v>
      </c>
      <c r="B2" s="17" t="s">
        <v>1</v>
      </c>
      <c r="C2" s="18" t="s">
        <v>2</v>
      </c>
      <c r="D2" s="19"/>
      <c r="E2" s="17" t="s">
        <v>3</v>
      </c>
      <c r="F2" s="20" t="s">
        <v>4</v>
      </c>
      <c r="G2" s="21" t="s">
        <v>5</v>
      </c>
      <c r="H2" s="22" t="s">
        <v>6</v>
      </c>
      <c r="I2" s="23"/>
      <c r="J2" s="24"/>
    </row>
    <row r="3" spans="1:10" ht="15.75" thickBot="1" x14ac:dyDescent="0.3">
      <c r="A3" s="25" t="s">
        <v>7</v>
      </c>
      <c r="B3" s="26" t="s">
        <v>7</v>
      </c>
      <c r="C3" s="27" t="s">
        <v>8</v>
      </c>
      <c r="D3" s="28"/>
      <c r="E3" s="26" t="s">
        <v>7</v>
      </c>
      <c r="F3" s="26" t="s">
        <v>7</v>
      </c>
      <c r="G3" s="29" t="s">
        <v>9</v>
      </c>
      <c r="H3" s="30" t="s">
        <v>10</v>
      </c>
      <c r="I3" s="31" t="s">
        <v>11</v>
      </c>
      <c r="J3" s="32" t="s">
        <v>12</v>
      </c>
    </row>
    <row r="4" spans="1:10" x14ac:dyDescent="0.25">
      <c r="A4" s="33"/>
      <c r="B4" s="34" t="s">
        <v>13</v>
      </c>
      <c r="C4" s="35" t="s">
        <v>14</v>
      </c>
      <c r="D4" s="36"/>
      <c r="E4" s="8" t="s">
        <v>7</v>
      </c>
      <c r="F4" s="8" t="s">
        <v>7</v>
      </c>
      <c r="G4" s="37">
        <v>0</v>
      </c>
      <c r="H4" s="38"/>
      <c r="I4" s="38"/>
      <c r="J4" s="38"/>
    </row>
    <row r="5" spans="1:10" x14ac:dyDescent="0.25">
      <c r="A5" s="39" t="s">
        <v>15</v>
      </c>
      <c r="B5" s="40" t="s">
        <v>16</v>
      </c>
      <c r="C5" s="41" t="s">
        <v>243</v>
      </c>
      <c r="D5" s="42"/>
      <c r="E5" s="40" t="s">
        <v>17</v>
      </c>
      <c r="F5" s="1">
        <v>1</v>
      </c>
      <c r="G5" s="43">
        <v>0</v>
      </c>
      <c r="H5" s="9"/>
      <c r="I5" s="9"/>
      <c r="J5" s="9"/>
    </row>
    <row r="6" spans="1:10" x14ac:dyDescent="0.25">
      <c r="A6" s="39" t="s">
        <v>18</v>
      </c>
      <c r="B6" s="40" t="s">
        <v>19</v>
      </c>
      <c r="C6" s="41" t="s">
        <v>20</v>
      </c>
      <c r="D6" s="42"/>
      <c r="E6" s="40" t="s">
        <v>17</v>
      </c>
      <c r="F6" s="1">
        <v>1</v>
      </c>
      <c r="G6" s="43">
        <v>0</v>
      </c>
      <c r="H6" s="9"/>
      <c r="I6" s="9"/>
      <c r="J6" s="9"/>
    </row>
    <row r="7" spans="1:10" x14ac:dyDescent="0.25">
      <c r="A7" s="39" t="s">
        <v>21</v>
      </c>
      <c r="B7" s="44" t="s">
        <v>22</v>
      </c>
      <c r="C7" s="45" t="s">
        <v>23</v>
      </c>
      <c r="D7" s="46"/>
      <c r="E7" s="44" t="s">
        <v>24</v>
      </c>
      <c r="F7" s="2">
        <v>2</v>
      </c>
      <c r="G7" s="43">
        <v>0</v>
      </c>
      <c r="H7" s="10"/>
      <c r="I7" s="10"/>
      <c r="J7" s="10"/>
    </row>
    <row r="8" spans="1:10" ht="38.25" customHeight="1" x14ac:dyDescent="0.25">
      <c r="A8" s="39" t="s">
        <v>25</v>
      </c>
      <c r="B8" s="44" t="s">
        <v>26</v>
      </c>
      <c r="C8" s="47" t="s">
        <v>27</v>
      </c>
      <c r="D8" s="48"/>
      <c r="E8" s="44" t="s">
        <v>24</v>
      </c>
      <c r="F8" s="2">
        <v>1</v>
      </c>
      <c r="G8" s="43">
        <v>0</v>
      </c>
      <c r="H8" s="10"/>
      <c r="I8" s="10"/>
      <c r="J8" s="10"/>
    </row>
    <row r="9" spans="1:10" x14ac:dyDescent="0.25">
      <c r="A9" s="49"/>
      <c r="B9" s="50" t="s">
        <v>28</v>
      </c>
      <c r="C9" s="51" t="s">
        <v>29</v>
      </c>
      <c r="D9" s="52"/>
      <c r="E9" s="11" t="s">
        <v>7</v>
      </c>
      <c r="F9" s="3" t="s">
        <v>7</v>
      </c>
      <c r="G9" s="53">
        <v>0</v>
      </c>
      <c r="H9" s="54"/>
      <c r="I9" s="54"/>
      <c r="J9" s="54"/>
    </row>
    <row r="10" spans="1:10" x14ac:dyDescent="0.25">
      <c r="A10" s="39" t="s">
        <v>30</v>
      </c>
      <c r="B10" s="40" t="s">
        <v>31</v>
      </c>
      <c r="C10" s="41" t="s">
        <v>32</v>
      </c>
      <c r="D10" s="42"/>
      <c r="E10" s="40" t="s">
        <v>33</v>
      </c>
      <c r="F10" s="1">
        <v>0.96</v>
      </c>
      <c r="G10" s="43">
        <v>0</v>
      </c>
      <c r="H10" s="9"/>
      <c r="I10" s="9"/>
      <c r="J10" s="9"/>
    </row>
    <row r="11" spans="1:10" x14ac:dyDescent="0.25">
      <c r="A11" s="49"/>
      <c r="B11" s="50" t="s">
        <v>34</v>
      </c>
      <c r="C11" s="51" t="s">
        <v>35</v>
      </c>
      <c r="D11" s="52"/>
      <c r="E11" s="11" t="s">
        <v>7</v>
      </c>
      <c r="F11" s="3" t="s">
        <v>7</v>
      </c>
      <c r="G11" s="53">
        <v>0</v>
      </c>
      <c r="H11" s="54"/>
      <c r="I11" s="54"/>
      <c r="J11" s="54"/>
    </row>
    <row r="12" spans="1:10" x14ac:dyDescent="0.25">
      <c r="A12" s="39" t="s">
        <v>36</v>
      </c>
      <c r="B12" s="40" t="s">
        <v>37</v>
      </c>
      <c r="C12" s="41" t="s">
        <v>38</v>
      </c>
      <c r="D12" s="42"/>
      <c r="E12" s="40" t="s">
        <v>33</v>
      </c>
      <c r="F12" s="1">
        <v>209.61600000000001</v>
      </c>
      <c r="G12" s="43">
        <v>0</v>
      </c>
      <c r="H12" s="9"/>
      <c r="I12" s="9"/>
      <c r="J12" s="9"/>
    </row>
    <row r="13" spans="1:10" x14ac:dyDescent="0.25">
      <c r="A13" s="39" t="s">
        <v>39</v>
      </c>
      <c r="B13" s="40" t="s">
        <v>40</v>
      </c>
      <c r="C13" s="41" t="s">
        <v>41</v>
      </c>
      <c r="D13" s="42"/>
      <c r="E13" s="40" t="s">
        <v>33</v>
      </c>
      <c r="F13" s="1">
        <v>76.97</v>
      </c>
      <c r="G13" s="43">
        <v>0</v>
      </c>
      <c r="H13" s="9"/>
      <c r="I13" s="9"/>
      <c r="J13" s="9"/>
    </row>
    <row r="14" spans="1:10" x14ac:dyDescent="0.25">
      <c r="A14" s="39" t="s">
        <v>42</v>
      </c>
      <c r="B14" s="40" t="s">
        <v>43</v>
      </c>
      <c r="C14" s="41" t="s">
        <v>44</v>
      </c>
      <c r="D14" s="42"/>
      <c r="E14" s="40" t="s">
        <v>33</v>
      </c>
      <c r="F14" s="1">
        <v>209.61600000000001</v>
      </c>
      <c r="G14" s="43">
        <v>0</v>
      </c>
      <c r="H14" s="9"/>
      <c r="I14" s="9"/>
      <c r="J14" s="9"/>
    </row>
    <row r="15" spans="1:10" x14ac:dyDescent="0.25">
      <c r="A15" s="39" t="s">
        <v>45</v>
      </c>
      <c r="B15" s="40" t="s">
        <v>46</v>
      </c>
      <c r="C15" s="41" t="s">
        <v>47</v>
      </c>
      <c r="D15" s="42"/>
      <c r="E15" s="40" t="s">
        <v>33</v>
      </c>
      <c r="F15" s="1">
        <v>42.52</v>
      </c>
      <c r="G15" s="43">
        <v>0</v>
      </c>
      <c r="H15" s="9"/>
      <c r="I15" s="9"/>
      <c r="J15" s="9"/>
    </row>
    <row r="16" spans="1:10" x14ac:dyDescent="0.25">
      <c r="A16" s="39" t="s">
        <v>48</v>
      </c>
      <c r="B16" s="40" t="s">
        <v>49</v>
      </c>
      <c r="C16" s="41" t="s">
        <v>50</v>
      </c>
      <c r="D16" s="42"/>
      <c r="E16" s="40" t="s">
        <v>33</v>
      </c>
      <c r="F16" s="1">
        <v>286.58600000000001</v>
      </c>
      <c r="G16" s="43">
        <v>0</v>
      </c>
      <c r="H16" s="9"/>
      <c r="I16" s="9"/>
      <c r="J16" s="9"/>
    </row>
    <row r="17" spans="1:10" x14ac:dyDescent="0.25">
      <c r="A17" s="39" t="s">
        <v>51</v>
      </c>
      <c r="B17" s="40" t="s">
        <v>52</v>
      </c>
      <c r="C17" s="41" t="s">
        <v>53</v>
      </c>
      <c r="D17" s="42"/>
      <c r="E17" s="40" t="s">
        <v>33</v>
      </c>
      <c r="F17" s="1">
        <v>17.806000000000001</v>
      </c>
      <c r="G17" s="43">
        <v>0</v>
      </c>
      <c r="H17" s="9"/>
      <c r="I17" s="9"/>
      <c r="J17" s="9"/>
    </row>
    <row r="18" spans="1:10" x14ac:dyDescent="0.25">
      <c r="A18" s="39" t="s">
        <v>54</v>
      </c>
      <c r="B18" s="40" t="s">
        <v>55</v>
      </c>
      <c r="C18" s="41" t="s">
        <v>56</v>
      </c>
      <c r="D18" s="42"/>
      <c r="E18" s="40" t="s">
        <v>33</v>
      </c>
      <c r="F18" s="1">
        <v>76.97</v>
      </c>
      <c r="G18" s="43">
        <v>0</v>
      </c>
      <c r="H18" s="9"/>
      <c r="I18" s="9"/>
      <c r="J18" s="9"/>
    </row>
    <row r="19" spans="1:10" x14ac:dyDescent="0.25">
      <c r="A19" s="39" t="s">
        <v>57</v>
      </c>
      <c r="B19" s="40" t="s">
        <v>58</v>
      </c>
      <c r="C19" s="41" t="s">
        <v>59</v>
      </c>
      <c r="D19" s="42"/>
      <c r="E19" s="40" t="s">
        <v>60</v>
      </c>
      <c r="F19" s="1">
        <v>80.260000000000005</v>
      </c>
      <c r="G19" s="43">
        <v>0</v>
      </c>
      <c r="H19" s="9"/>
      <c r="I19" s="9"/>
      <c r="J19" s="9"/>
    </row>
    <row r="20" spans="1:10" x14ac:dyDescent="0.25">
      <c r="A20" s="49"/>
      <c r="B20" s="50" t="s">
        <v>61</v>
      </c>
      <c r="C20" s="51" t="s">
        <v>62</v>
      </c>
      <c r="D20" s="52"/>
      <c r="E20" s="11" t="s">
        <v>7</v>
      </c>
      <c r="F20" s="3" t="s">
        <v>7</v>
      </c>
      <c r="G20" s="53">
        <v>0</v>
      </c>
      <c r="H20" s="54"/>
      <c r="I20" s="54"/>
      <c r="J20" s="54"/>
    </row>
    <row r="21" spans="1:10" x14ac:dyDescent="0.25">
      <c r="A21" s="39" t="s">
        <v>63</v>
      </c>
      <c r="B21" s="40" t="s">
        <v>64</v>
      </c>
      <c r="C21" s="41" t="s">
        <v>65</v>
      </c>
      <c r="D21" s="42"/>
      <c r="E21" s="40" t="s">
        <v>33</v>
      </c>
      <c r="F21" s="1">
        <v>23</v>
      </c>
      <c r="G21" s="43">
        <v>0</v>
      </c>
      <c r="H21" s="9"/>
      <c r="I21" s="9"/>
      <c r="J21" s="9"/>
    </row>
    <row r="22" spans="1:10" x14ac:dyDescent="0.25">
      <c r="A22" s="49"/>
      <c r="B22" s="50" t="s">
        <v>66</v>
      </c>
      <c r="C22" s="51" t="s">
        <v>67</v>
      </c>
      <c r="D22" s="52"/>
      <c r="E22" s="11" t="s">
        <v>7</v>
      </c>
      <c r="F22" s="3" t="s">
        <v>7</v>
      </c>
      <c r="G22" s="53">
        <v>0</v>
      </c>
      <c r="H22" s="54"/>
      <c r="I22" s="54"/>
      <c r="J22" s="54"/>
    </row>
    <row r="23" spans="1:10" x14ac:dyDescent="0.25">
      <c r="A23" s="39" t="s">
        <v>68</v>
      </c>
      <c r="B23" s="40" t="s">
        <v>69</v>
      </c>
      <c r="C23" s="41" t="s">
        <v>70</v>
      </c>
      <c r="D23" s="42"/>
      <c r="E23" s="40" t="s">
        <v>33</v>
      </c>
      <c r="F23" s="1">
        <v>28.36</v>
      </c>
      <c r="G23" s="43">
        <v>0</v>
      </c>
      <c r="H23" s="9"/>
      <c r="I23" s="9"/>
      <c r="J23" s="9"/>
    </row>
    <row r="24" spans="1:10" x14ac:dyDescent="0.25">
      <c r="A24" s="39" t="s">
        <v>71</v>
      </c>
      <c r="B24" s="40" t="s">
        <v>72</v>
      </c>
      <c r="C24" s="41" t="s">
        <v>73</v>
      </c>
      <c r="D24" s="42"/>
      <c r="E24" s="40" t="s">
        <v>33</v>
      </c>
      <c r="F24" s="1">
        <v>5.33</v>
      </c>
      <c r="G24" s="43">
        <v>0</v>
      </c>
      <c r="H24" s="9"/>
      <c r="I24" s="9"/>
      <c r="J24" s="9"/>
    </row>
    <row r="25" spans="1:10" x14ac:dyDescent="0.25">
      <c r="A25" s="39" t="s">
        <v>74</v>
      </c>
      <c r="B25" s="40" t="s">
        <v>75</v>
      </c>
      <c r="C25" s="41" t="s">
        <v>76</v>
      </c>
      <c r="D25" s="42"/>
      <c r="E25" s="40" t="s">
        <v>33</v>
      </c>
      <c r="F25" s="1">
        <v>28.36</v>
      </c>
      <c r="G25" s="43">
        <v>0</v>
      </c>
      <c r="H25" s="9"/>
      <c r="I25" s="9"/>
      <c r="J25" s="9"/>
    </row>
    <row r="26" spans="1:10" x14ac:dyDescent="0.25">
      <c r="A26" s="39" t="s">
        <v>77</v>
      </c>
      <c r="B26" s="40" t="s">
        <v>78</v>
      </c>
      <c r="C26" s="41" t="s">
        <v>79</v>
      </c>
      <c r="D26" s="42"/>
      <c r="E26" s="40" t="s">
        <v>33</v>
      </c>
      <c r="F26" s="1">
        <v>66.52</v>
      </c>
      <c r="G26" s="43">
        <v>0</v>
      </c>
      <c r="H26" s="9"/>
      <c r="I26" s="9"/>
      <c r="J26" s="9"/>
    </row>
    <row r="27" spans="1:10" ht="31.5" customHeight="1" x14ac:dyDescent="0.25">
      <c r="A27" s="39" t="s">
        <v>80</v>
      </c>
      <c r="B27" s="44" t="s">
        <v>81</v>
      </c>
      <c r="C27" s="47" t="s">
        <v>82</v>
      </c>
      <c r="D27" s="48"/>
      <c r="E27" s="44" t="s">
        <v>17</v>
      </c>
      <c r="F27" s="2">
        <v>2</v>
      </c>
      <c r="G27" s="43">
        <v>0</v>
      </c>
      <c r="H27" s="10"/>
      <c r="I27" s="10"/>
      <c r="J27" s="10"/>
    </row>
    <row r="28" spans="1:10" x14ac:dyDescent="0.25">
      <c r="A28" s="39" t="s">
        <v>83</v>
      </c>
      <c r="B28" s="40" t="s">
        <v>84</v>
      </c>
      <c r="C28" s="41" t="s">
        <v>85</v>
      </c>
      <c r="D28" s="42"/>
      <c r="E28" s="40" t="s">
        <v>33</v>
      </c>
      <c r="F28" s="1">
        <v>66.52</v>
      </c>
      <c r="G28" s="43">
        <v>0</v>
      </c>
      <c r="H28" s="9"/>
      <c r="I28" s="9"/>
      <c r="J28" s="9"/>
    </row>
    <row r="29" spans="1:10" x14ac:dyDescent="0.25">
      <c r="A29" s="49"/>
      <c r="B29" s="50" t="s">
        <v>86</v>
      </c>
      <c r="C29" s="51" t="s">
        <v>87</v>
      </c>
      <c r="D29" s="52"/>
      <c r="E29" s="11" t="s">
        <v>7</v>
      </c>
      <c r="F29" s="3" t="s">
        <v>7</v>
      </c>
      <c r="G29" s="53">
        <v>0</v>
      </c>
      <c r="H29" s="54"/>
      <c r="I29" s="54"/>
      <c r="J29" s="54"/>
    </row>
    <row r="30" spans="1:10" x14ac:dyDescent="0.25">
      <c r="A30" s="39" t="s">
        <v>88</v>
      </c>
      <c r="B30" s="40" t="s">
        <v>89</v>
      </c>
      <c r="C30" s="45" t="s">
        <v>90</v>
      </c>
      <c r="D30" s="46"/>
      <c r="E30" s="40" t="s">
        <v>91</v>
      </c>
      <c r="F30" s="1">
        <v>3</v>
      </c>
      <c r="G30" s="43">
        <v>0</v>
      </c>
      <c r="H30" s="9"/>
      <c r="I30" s="9"/>
      <c r="J30" s="9"/>
    </row>
    <row r="31" spans="1:10" x14ac:dyDescent="0.25">
      <c r="A31" s="39" t="s">
        <v>92</v>
      </c>
      <c r="B31" s="40" t="s">
        <v>93</v>
      </c>
      <c r="C31" s="45" t="s">
        <v>94</v>
      </c>
      <c r="D31" s="46"/>
      <c r="E31" s="40" t="s">
        <v>91</v>
      </c>
      <c r="F31" s="1">
        <v>3</v>
      </c>
      <c r="G31" s="43">
        <v>0</v>
      </c>
      <c r="H31" s="9"/>
      <c r="I31" s="9"/>
      <c r="J31" s="9"/>
    </row>
    <row r="32" spans="1:10" x14ac:dyDescent="0.25">
      <c r="A32" s="39" t="s">
        <v>95</v>
      </c>
      <c r="B32" s="40" t="s">
        <v>96</v>
      </c>
      <c r="C32" s="45" t="s">
        <v>97</v>
      </c>
      <c r="D32" s="46"/>
      <c r="E32" s="40" t="s">
        <v>91</v>
      </c>
      <c r="F32" s="1">
        <v>1</v>
      </c>
      <c r="G32" s="43">
        <v>0</v>
      </c>
      <c r="H32" s="9"/>
      <c r="I32" s="9"/>
      <c r="J32" s="9"/>
    </row>
    <row r="33" spans="1:10" x14ac:dyDescent="0.25">
      <c r="A33" s="39" t="s">
        <v>98</v>
      </c>
      <c r="B33" s="40" t="s">
        <v>99</v>
      </c>
      <c r="C33" s="45" t="s">
        <v>100</v>
      </c>
      <c r="D33" s="46"/>
      <c r="E33" s="40" t="s">
        <v>91</v>
      </c>
      <c r="F33" s="1">
        <v>1</v>
      </c>
      <c r="G33" s="43">
        <v>0</v>
      </c>
      <c r="H33" s="9"/>
      <c r="I33" s="9"/>
      <c r="J33" s="9"/>
    </row>
    <row r="34" spans="1:10" x14ac:dyDescent="0.25">
      <c r="A34" s="39" t="s">
        <v>101</v>
      </c>
      <c r="B34" s="40" t="s">
        <v>102</v>
      </c>
      <c r="C34" s="45" t="s">
        <v>103</v>
      </c>
      <c r="D34" s="46"/>
      <c r="E34" s="40" t="s">
        <v>91</v>
      </c>
      <c r="F34" s="1">
        <v>4</v>
      </c>
      <c r="G34" s="43">
        <v>0</v>
      </c>
      <c r="H34" s="9"/>
      <c r="I34" s="9"/>
      <c r="J34" s="9"/>
    </row>
    <row r="35" spans="1:10" x14ac:dyDescent="0.25">
      <c r="A35" s="39" t="s">
        <v>104</v>
      </c>
      <c r="B35" s="40" t="s">
        <v>105</v>
      </c>
      <c r="C35" s="45" t="s">
        <v>106</v>
      </c>
      <c r="D35" s="46"/>
      <c r="E35" s="40" t="s">
        <v>91</v>
      </c>
      <c r="F35" s="1">
        <v>1</v>
      </c>
      <c r="G35" s="43">
        <v>0</v>
      </c>
      <c r="H35" s="9"/>
      <c r="I35" s="9"/>
      <c r="J35" s="9"/>
    </row>
    <row r="36" spans="1:10" x14ac:dyDescent="0.25">
      <c r="A36" s="39" t="s">
        <v>107</v>
      </c>
      <c r="B36" s="40" t="s">
        <v>105</v>
      </c>
      <c r="C36" s="45" t="s">
        <v>108</v>
      </c>
      <c r="D36" s="46"/>
      <c r="E36" s="40" t="s">
        <v>91</v>
      </c>
      <c r="F36" s="1">
        <v>2</v>
      </c>
      <c r="G36" s="43">
        <v>0</v>
      </c>
      <c r="H36" s="9"/>
      <c r="I36" s="9"/>
      <c r="J36" s="9"/>
    </row>
    <row r="37" spans="1:10" x14ac:dyDescent="0.25">
      <c r="A37" s="49"/>
      <c r="B37" s="50" t="s">
        <v>109</v>
      </c>
      <c r="C37" s="51" t="s">
        <v>110</v>
      </c>
      <c r="D37" s="52"/>
      <c r="E37" s="11" t="s">
        <v>7</v>
      </c>
      <c r="F37" s="3" t="s">
        <v>7</v>
      </c>
      <c r="G37" s="53">
        <v>0</v>
      </c>
      <c r="H37" s="54"/>
      <c r="I37" s="54"/>
      <c r="J37" s="54"/>
    </row>
    <row r="38" spans="1:10" x14ac:dyDescent="0.25">
      <c r="A38" s="39" t="s">
        <v>111</v>
      </c>
      <c r="B38" s="40" t="s">
        <v>112</v>
      </c>
      <c r="C38" s="41" t="s">
        <v>113</v>
      </c>
      <c r="D38" s="42"/>
      <c r="E38" s="40" t="s">
        <v>33</v>
      </c>
      <c r="F38" s="1">
        <v>30.181999999999999</v>
      </c>
      <c r="G38" s="43">
        <v>0</v>
      </c>
      <c r="H38" s="9"/>
      <c r="I38" s="9"/>
      <c r="J38" s="9"/>
    </row>
    <row r="39" spans="1:10" x14ac:dyDescent="0.25">
      <c r="A39" s="39" t="s">
        <v>114</v>
      </c>
      <c r="B39" s="40" t="s">
        <v>115</v>
      </c>
      <c r="C39" s="41" t="s">
        <v>116</v>
      </c>
      <c r="D39" s="42"/>
      <c r="E39" s="40" t="s">
        <v>60</v>
      </c>
      <c r="F39" s="1">
        <v>28</v>
      </c>
      <c r="G39" s="43">
        <v>0</v>
      </c>
      <c r="H39" s="9"/>
      <c r="I39" s="9"/>
      <c r="J39" s="9"/>
    </row>
    <row r="40" spans="1:10" x14ac:dyDescent="0.25">
      <c r="A40" s="49"/>
      <c r="B40" s="50" t="s">
        <v>117</v>
      </c>
      <c r="C40" s="51" t="s">
        <v>118</v>
      </c>
      <c r="D40" s="52"/>
      <c r="E40" s="11" t="s">
        <v>7</v>
      </c>
      <c r="F40" s="3" t="s">
        <v>7</v>
      </c>
      <c r="G40" s="53">
        <v>0</v>
      </c>
      <c r="H40" s="54"/>
      <c r="I40" s="54"/>
      <c r="J40" s="54"/>
    </row>
    <row r="41" spans="1:10" x14ac:dyDescent="0.25">
      <c r="A41" s="39" t="s">
        <v>119</v>
      </c>
      <c r="B41" s="44" t="s">
        <v>120</v>
      </c>
      <c r="C41" s="45" t="s">
        <v>121</v>
      </c>
      <c r="D41" s="46"/>
      <c r="E41" s="44" t="s">
        <v>122</v>
      </c>
      <c r="F41" s="2">
        <v>1</v>
      </c>
      <c r="G41" s="55">
        <v>0</v>
      </c>
      <c r="H41" s="10"/>
      <c r="I41" s="10"/>
      <c r="J41" s="10"/>
    </row>
    <row r="42" spans="1:10" x14ac:dyDescent="0.25">
      <c r="A42" s="39" t="s">
        <v>123</v>
      </c>
      <c r="B42" s="44" t="s">
        <v>124</v>
      </c>
      <c r="C42" s="45" t="s">
        <v>125</v>
      </c>
      <c r="D42" s="46"/>
      <c r="E42" s="44" t="s">
        <v>33</v>
      </c>
      <c r="F42" s="2">
        <f>F44+F45+F46+F47+F48+F49</f>
        <v>35.369999999999997</v>
      </c>
      <c r="G42" s="55">
        <v>0</v>
      </c>
      <c r="H42" s="10"/>
      <c r="I42" s="10"/>
      <c r="J42" s="10"/>
    </row>
    <row r="43" spans="1:10" x14ac:dyDescent="0.25">
      <c r="A43" s="56"/>
      <c r="B43" s="44"/>
      <c r="C43" s="57" t="s">
        <v>126</v>
      </c>
      <c r="D43" s="57"/>
      <c r="E43" s="58"/>
      <c r="F43" s="2"/>
      <c r="G43" s="55">
        <v>0</v>
      </c>
      <c r="H43" s="10"/>
      <c r="I43" s="10"/>
      <c r="J43" s="10"/>
    </row>
    <row r="44" spans="1:10" x14ac:dyDescent="0.25">
      <c r="A44" s="39"/>
      <c r="B44" s="44"/>
      <c r="C44" s="57" t="s">
        <v>127</v>
      </c>
      <c r="D44" s="57"/>
      <c r="E44" s="59"/>
      <c r="F44" s="4" t="s">
        <v>128</v>
      </c>
      <c r="G44" s="55">
        <v>0</v>
      </c>
      <c r="H44" s="10"/>
      <c r="I44" s="10"/>
      <c r="J44" s="10"/>
    </row>
    <row r="45" spans="1:10" x14ac:dyDescent="0.25">
      <c r="A45" s="39"/>
      <c r="B45" s="44"/>
      <c r="C45" s="57" t="s">
        <v>129</v>
      </c>
      <c r="D45" s="57"/>
      <c r="E45" s="59"/>
      <c r="F45" s="4" t="s">
        <v>130</v>
      </c>
      <c r="G45" s="55">
        <v>0</v>
      </c>
      <c r="H45" s="10"/>
      <c r="I45" s="10"/>
      <c r="J45" s="10"/>
    </row>
    <row r="46" spans="1:10" x14ac:dyDescent="0.25">
      <c r="A46" s="39"/>
      <c r="B46" s="44"/>
      <c r="C46" s="57" t="s">
        <v>131</v>
      </c>
      <c r="D46" s="57"/>
      <c r="E46" s="59"/>
      <c r="F46" s="4" t="s">
        <v>132</v>
      </c>
      <c r="G46" s="55">
        <v>0</v>
      </c>
      <c r="H46" s="10"/>
      <c r="I46" s="10"/>
      <c r="J46" s="10"/>
    </row>
    <row r="47" spans="1:10" x14ac:dyDescent="0.25">
      <c r="A47" s="39"/>
      <c r="B47" s="44"/>
      <c r="C47" s="57" t="s">
        <v>133</v>
      </c>
      <c r="D47" s="57"/>
      <c r="E47" s="59"/>
      <c r="F47" s="4" t="s">
        <v>134</v>
      </c>
      <c r="G47" s="55">
        <v>0</v>
      </c>
      <c r="H47" s="10"/>
      <c r="I47" s="10"/>
      <c r="J47" s="10"/>
    </row>
    <row r="48" spans="1:10" x14ac:dyDescent="0.25">
      <c r="A48" s="39"/>
      <c r="B48" s="44"/>
      <c r="C48" s="57" t="s">
        <v>135</v>
      </c>
      <c r="D48" s="57"/>
      <c r="E48" s="59"/>
      <c r="F48" s="4" t="s">
        <v>136</v>
      </c>
      <c r="G48" s="55">
        <v>0</v>
      </c>
      <c r="H48" s="10"/>
      <c r="I48" s="10"/>
      <c r="J48" s="10"/>
    </row>
    <row r="49" spans="1:10" x14ac:dyDescent="0.25">
      <c r="A49" s="39"/>
      <c r="B49" s="44"/>
      <c r="C49" s="57" t="s">
        <v>137</v>
      </c>
      <c r="D49" s="57"/>
      <c r="E49" s="59"/>
      <c r="F49" s="4" t="s">
        <v>138</v>
      </c>
      <c r="G49" s="55">
        <v>0</v>
      </c>
      <c r="H49" s="10"/>
      <c r="I49" s="10"/>
      <c r="J49" s="10"/>
    </row>
    <row r="50" spans="1:10" x14ac:dyDescent="0.25">
      <c r="A50" s="39" t="s">
        <v>139</v>
      </c>
      <c r="B50" s="60" t="s">
        <v>140</v>
      </c>
      <c r="C50" s="61" t="s">
        <v>141</v>
      </c>
      <c r="D50" s="62"/>
      <c r="E50" s="60" t="s">
        <v>33</v>
      </c>
      <c r="F50" s="5">
        <f>F42*1.1+3</f>
        <v>41.907000000000004</v>
      </c>
      <c r="G50" s="55">
        <v>0</v>
      </c>
      <c r="H50" s="12"/>
      <c r="I50" s="12"/>
      <c r="J50" s="12"/>
    </row>
    <row r="51" spans="1:10" x14ac:dyDescent="0.25">
      <c r="A51" s="39" t="s">
        <v>142</v>
      </c>
      <c r="B51" s="44" t="s">
        <v>143</v>
      </c>
      <c r="C51" s="45" t="s">
        <v>144</v>
      </c>
      <c r="D51" s="46"/>
      <c r="E51" s="44" t="s">
        <v>33</v>
      </c>
      <c r="F51" s="2">
        <v>23.77</v>
      </c>
      <c r="G51" s="55">
        <v>0</v>
      </c>
      <c r="H51" s="10"/>
      <c r="I51" s="10"/>
      <c r="J51" s="10"/>
    </row>
    <row r="52" spans="1:10" x14ac:dyDescent="0.25">
      <c r="A52" s="39" t="s">
        <v>28</v>
      </c>
      <c r="B52" s="44" t="s">
        <v>145</v>
      </c>
      <c r="C52" s="45" t="s">
        <v>146</v>
      </c>
      <c r="D52" s="46"/>
      <c r="E52" s="44" t="s">
        <v>60</v>
      </c>
      <c r="F52" s="2">
        <v>41.69</v>
      </c>
      <c r="G52" s="55">
        <v>0</v>
      </c>
      <c r="H52" s="10"/>
      <c r="I52" s="10"/>
      <c r="J52" s="10"/>
    </row>
    <row r="53" spans="1:10" x14ac:dyDescent="0.25">
      <c r="A53" s="39" t="s">
        <v>147</v>
      </c>
      <c r="B53" s="44" t="s">
        <v>148</v>
      </c>
      <c r="C53" s="45" t="s">
        <v>149</v>
      </c>
      <c r="D53" s="46"/>
      <c r="E53" s="44" t="s">
        <v>150</v>
      </c>
      <c r="F53" s="2">
        <v>32.302999999999997</v>
      </c>
      <c r="G53" s="55">
        <v>0</v>
      </c>
      <c r="H53" s="10"/>
      <c r="I53" s="10"/>
      <c r="J53" s="10"/>
    </row>
    <row r="54" spans="1:10" x14ac:dyDescent="0.25">
      <c r="A54" s="39" t="s">
        <v>151</v>
      </c>
      <c r="B54" s="44" t="s">
        <v>152</v>
      </c>
      <c r="C54" s="45" t="s">
        <v>153</v>
      </c>
      <c r="D54" s="46"/>
      <c r="E54" s="44" t="s">
        <v>33</v>
      </c>
      <c r="F54" s="2">
        <f>F56+F57</f>
        <v>17.850000000000001</v>
      </c>
      <c r="G54" s="55">
        <v>0</v>
      </c>
      <c r="H54" s="10"/>
      <c r="I54" s="10"/>
      <c r="J54" s="10"/>
    </row>
    <row r="55" spans="1:10" x14ac:dyDescent="0.25">
      <c r="A55" s="39"/>
      <c r="B55" s="44"/>
      <c r="C55" s="57" t="s">
        <v>126</v>
      </c>
      <c r="D55" s="57"/>
      <c r="E55" s="44"/>
      <c r="F55" s="2"/>
      <c r="G55" s="55">
        <v>0</v>
      </c>
      <c r="H55" s="10"/>
      <c r="I55" s="10"/>
      <c r="J55" s="10"/>
    </row>
    <row r="56" spans="1:10" x14ac:dyDescent="0.25">
      <c r="A56" s="39"/>
      <c r="B56" s="44"/>
      <c r="C56" s="57" t="s">
        <v>154</v>
      </c>
      <c r="D56" s="57"/>
      <c r="E56" s="44"/>
      <c r="F56" s="4">
        <v>12.25</v>
      </c>
      <c r="G56" s="55">
        <v>0</v>
      </c>
      <c r="H56" s="10"/>
      <c r="I56" s="10"/>
      <c r="J56" s="10"/>
    </row>
    <row r="57" spans="1:10" x14ac:dyDescent="0.25">
      <c r="A57" s="39"/>
      <c r="B57" s="44"/>
      <c r="C57" s="57" t="s">
        <v>127</v>
      </c>
      <c r="D57" s="57"/>
      <c r="E57" s="44"/>
      <c r="F57" s="4">
        <v>5.6</v>
      </c>
      <c r="G57" s="55">
        <v>0</v>
      </c>
      <c r="H57" s="10"/>
      <c r="I57" s="10"/>
      <c r="J57" s="10"/>
    </row>
    <row r="58" spans="1:10" x14ac:dyDescent="0.25">
      <c r="A58" s="39" t="s">
        <v>155</v>
      </c>
      <c r="B58" s="44" t="s">
        <v>156</v>
      </c>
      <c r="C58" s="45" t="s">
        <v>157</v>
      </c>
      <c r="D58" s="46"/>
      <c r="E58" s="44" t="s">
        <v>60</v>
      </c>
      <c r="F58" s="2">
        <v>23.35</v>
      </c>
      <c r="G58" s="55">
        <v>0</v>
      </c>
      <c r="H58" s="10"/>
      <c r="I58" s="10"/>
      <c r="J58" s="10"/>
    </row>
    <row r="59" spans="1:10" x14ac:dyDescent="0.25">
      <c r="A59" s="49"/>
      <c r="B59" s="50" t="s">
        <v>158</v>
      </c>
      <c r="C59" s="51" t="s">
        <v>159</v>
      </c>
      <c r="D59" s="52"/>
      <c r="E59" s="11" t="s">
        <v>7</v>
      </c>
      <c r="F59" s="3" t="s">
        <v>7</v>
      </c>
      <c r="G59" s="53">
        <v>0</v>
      </c>
      <c r="H59" s="54"/>
      <c r="I59" s="54"/>
      <c r="J59" s="54"/>
    </row>
    <row r="60" spans="1:10" x14ac:dyDescent="0.25">
      <c r="A60" s="39" t="s">
        <v>160</v>
      </c>
      <c r="B60" s="44" t="s">
        <v>161</v>
      </c>
      <c r="C60" s="45" t="s">
        <v>162</v>
      </c>
      <c r="D60" s="46"/>
      <c r="E60" s="44" t="s">
        <v>33</v>
      </c>
      <c r="F60" s="2">
        <f>F62+F63</f>
        <v>40.700000000000003</v>
      </c>
      <c r="G60" s="55">
        <v>0</v>
      </c>
      <c r="H60" s="10"/>
      <c r="I60" s="10"/>
      <c r="J60" s="10"/>
    </row>
    <row r="61" spans="1:10" x14ac:dyDescent="0.25">
      <c r="A61" s="39"/>
      <c r="B61" s="44"/>
      <c r="C61" s="57" t="s">
        <v>126</v>
      </c>
      <c r="D61" s="57"/>
      <c r="E61" s="44"/>
      <c r="F61" s="2"/>
      <c r="G61" s="55">
        <v>0</v>
      </c>
      <c r="H61" s="10"/>
      <c r="I61" s="10"/>
      <c r="J61" s="10"/>
    </row>
    <row r="62" spans="1:10" x14ac:dyDescent="0.25">
      <c r="A62" s="39"/>
      <c r="B62" s="44"/>
      <c r="C62" s="57" t="s">
        <v>163</v>
      </c>
      <c r="D62" s="57"/>
      <c r="E62" s="44"/>
      <c r="F62" s="4">
        <v>25.7</v>
      </c>
      <c r="G62" s="55">
        <v>0</v>
      </c>
      <c r="H62" s="10"/>
      <c r="I62" s="10"/>
      <c r="J62" s="10"/>
    </row>
    <row r="63" spans="1:10" x14ac:dyDescent="0.25">
      <c r="A63" s="39"/>
      <c r="B63" s="44"/>
      <c r="C63" s="57" t="s">
        <v>164</v>
      </c>
      <c r="D63" s="57"/>
      <c r="E63" s="44"/>
      <c r="F63" s="4">
        <v>15</v>
      </c>
      <c r="G63" s="55">
        <v>0</v>
      </c>
      <c r="H63" s="10"/>
      <c r="I63" s="10"/>
      <c r="J63" s="10"/>
    </row>
    <row r="64" spans="1:10" x14ac:dyDescent="0.25">
      <c r="A64" s="39" t="s">
        <v>165</v>
      </c>
      <c r="B64" s="44" t="s">
        <v>166</v>
      </c>
      <c r="C64" s="45" t="s">
        <v>167</v>
      </c>
      <c r="D64" s="46"/>
      <c r="E64" s="44" t="s">
        <v>33</v>
      </c>
      <c r="F64" s="2">
        <v>40.700000000000003</v>
      </c>
      <c r="G64" s="55">
        <v>0</v>
      </c>
      <c r="H64" s="10"/>
      <c r="I64" s="10"/>
      <c r="J64" s="10"/>
    </row>
    <row r="65" spans="1:10" x14ac:dyDescent="0.25">
      <c r="A65" s="39"/>
      <c r="B65" s="44"/>
      <c r="C65" s="57" t="s">
        <v>126</v>
      </c>
      <c r="D65" s="57"/>
      <c r="E65" s="44"/>
      <c r="F65" s="2"/>
      <c r="G65" s="55">
        <v>0</v>
      </c>
      <c r="H65" s="10"/>
      <c r="I65" s="10"/>
      <c r="J65" s="10"/>
    </row>
    <row r="66" spans="1:10" x14ac:dyDescent="0.25">
      <c r="A66" s="39"/>
      <c r="B66" s="44"/>
      <c r="C66" s="57" t="s">
        <v>163</v>
      </c>
      <c r="D66" s="57"/>
      <c r="E66" s="44"/>
      <c r="F66" s="4">
        <v>25.7</v>
      </c>
      <c r="G66" s="55">
        <v>0</v>
      </c>
      <c r="H66" s="10"/>
      <c r="I66" s="10"/>
      <c r="J66" s="10"/>
    </row>
    <row r="67" spans="1:10" x14ac:dyDescent="0.25">
      <c r="A67" s="39"/>
      <c r="B67" s="44"/>
      <c r="C67" s="57" t="s">
        <v>164</v>
      </c>
      <c r="D67" s="57"/>
      <c r="E67" s="44"/>
      <c r="F67" s="4">
        <v>15</v>
      </c>
      <c r="G67" s="55">
        <v>0</v>
      </c>
      <c r="H67" s="10"/>
      <c r="I67" s="10"/>
      <c r="J67" s="10"/>
    </row>
    <row r="68" spans="1:10" x14ac:dyDescent="0.25">
      <c r="A68" s="49"/>
      <c r="B68" s="50" t="s">
        <v>168</v>
      </c>
      <c r="C68" s="51" t="s">
        <v>169</v>
      </c>
      <c r="D68" s="52"/>
      <c r="E68" s="11" t="s">
        <v>7</v>
      </c>
      <c r="F68" s="3" t="s">
        <v>7</v>
      </c>
      <c r="G68" s="53">
        <v>0</v>
      </c>
      <c r="H68" s="54"/>
      <c r="I68" s="54"/>
      <c r="J68" s="54"/>
    </row>
    <row r="69" spans="1:10" x14ac:dyDescent="0.25">
      <c r="A69" s="39" t="s">
        <v>170</v>
      </c>
      <c r="B69" s="44" t="s">
        <v>171</v>
      </c>
      <c r="C69" s="45" t="s">
        <v>172</v>
      </c>
      <c r="D69" s="46"/>
      <c r="E69" s="44" t="s">
        <v>33</v>
      </c>
      <c r="F69" s="2">
        <f>F71</f>
        <v>5.4</v>
      </c>
      <c r="G69" s="55">
        <v>0</v>
      </c>
      <c r="H69" s="10"/>
      <c r="I69" s="10"/>
      <c r="J69" s="10"/>
    </row>
    <row r="70" spans="1:10" x14ac:dyDescent="0.25">
      <c r="A70" s="39"/>
      <c r="B70" s="44"/>
      <c r="C70" s="57" t="s">
        <v>126</v>
      </c>
      <c r="D70" s="57"/>
      <c r="E70" s="44"/>
      <c r="F70" s="2"/>
      <c r="G70" s="55">
        <v>0</v>
      </c>
      <c r="H70" s="10"/>
      <c r="I70" s="10"/>
      <c r="J70" s="10"/>
    </row>
    <row r="71" spans="1:10" x14ac:dyDescent="0.25">
      <c r="A71" s="39"/>
      <c r="B71" s="44"/>
      <c r="C71" s="57" t="s">
        <v>129</v>
      </c>
      <c r="D71" s="57"/>
      <c r="E71" s="44"/>
      <c r="F71" s="4">
        <v>5.4</v>
      </c>
      <c r="G71" s="55">
        <v>0</v>
      </c>
      <c r="H71" s="10"/>
      <c r="I71" s="10"/>
      <c r="J71" s="10"/>
    </row>
    <row r="72" spans="1:10" x14ac:dyDescent="0.25">
      <c r="A72" s="49"/>
      <c r="B72" s="50" t="s">
        <v>173</v>
      </c>
      <c r="C72" s="51" t="s">
        <v>174</v>
      </c>
      <c r="D72" s="52"/>
      <c r="E72" s="11" t="s">
        <v>7</v>
      </c>
      <c r="F72" s="3" t="s">
        <v>7</v>
      </c>
      <c r="G72" s="53">
        <v>0</v>
      </c>
      <c r="H72" s="54"/>
      <c r="I72" s="54"/>
      <c r="J72" s="54"/>
    </row>
    <row r="73" spans="1:10" x14ac:dyDescent="0.25">
      <c r="A73" s="39" t="s">
        <v>175</v>
      </c>
      <c r="B73" s="40" t="s">
        <v>176</v>
      </c>
      <c r="C73" s="41" t="s">
        <v>177</v>
      </c>
      <c r="D73" s="42"/>
      <c r="E73" s="40" t="s">
        <v>33</v>
      </c>
      <c r="F73" s="1">
        <v>22.87</v>
      </c>
      <c r="G73" s="43">
        <v>0</v>
      </c>
      <c r="H73" s="9"/>
      <c r="I73" s="9"/>
      <c r="J73" s="9"/>
    </row>
    <row r="74" spans="1:10" x14ac:dyDescent="0.25">
      <c r="A74" s="56" t="s">
        <v>178</v>
      </c>
      <c r="B74" s="63" t="s">
        <v>179</v>
      </c>
      <c r="C74" s="64" t="s">
        <v>180</v>
      </c>
      <c r="D74" s="65"/>
      <c r="E74" s="63" t="s">
        <v>33</v>
      </c>
      <c r="F74" s="6">
        <v>25.157</v>
      </c>
      <c r="G74" s="66">
        <v>0</v>
      </c>
      <c r="H74" s="13"/>
      <c r="I74" s="13"/>
      <c r="J74" s="13"/>
    </row>
    <row r="75" spans="1:10" x14ac:dyDescent="0.25">
      <c r="A75" s="39" t="s">
        <v>181</v>
      </c>
      <c r="B75" s="40" t="s">
        <v>182</v>
      </c>
      <c r="C75" s="41" t="s">
        <v>183</v>
      </c>
      <c r="D75" s="42"/>
      <c r="E75" s="40" t="s">
        <v>60</v>
      </c>
      <c r="F75" s="1">
        <v>23.48</v>
      </c>
      <c r="G75" s="43">
        <v>0</v>
      </c>
      <c r="H75" s="9"/>
      <c r="I75" s="9"/>
      <c r="J75" s="9"/>
    </row>
    <row r="76" spans="1:10" x14ac:dyDescent="0.25">
      <c r="A76" s="39" t="s">
        <v>184</v>
      </c>
      <c r="B76" s="40" t="s">
        <v>185</v>
      </c>
      <c r="C76" s="41" t="s">
        <v>186</v>
      </c>
      <c r="D76" s="42"/>
      <c r="E76" s="40" t="s">
        <v>60</v>
      </c>
      <c r="F76" s="1">
        <v>28.175999999999998</v>
      </c>
      <c r="G76" s="43">
        <v>0</v>
      </c>
      <c r="H76" s="9"/>
      <c r="I76" s="9"/>
      <c r="J76" s="9"/>
    </row>
    <row r="77" spans="1:10" x14ac:dyDescent="0.25">
      <c r="A77" s="49"/>
      <c r="B77" s="50" t="s">
        <v>187</v>
      </c>
      <c r="C77" s="51" t="s">
        <v>188</v>
      </c>
      <c r="D77" s="52"/>
      <c r="E77" s="11" t="s">
        <v>7</v>
      </c>
      <c r="F77" s="3" t="s">
        <v>7</v>
      </c>
      <c r="G77" s="53">
        <v>0</v>
      </c>
      <c r="H77" s="54"/>
      <c r="I77" s="54"/>
      <c r="J77" s="54"/>
    </row>
    <row r="78" spans="1:10" x14ac:dyDescent="0.25">
      <c r="A78" s="39" t="s">
        <v>189</v>
      </c>
      <c r="B78" s="40" t="s">
        <v>190</v>
      </c>
      <c r="C78" s="41" t="s">
        <v>191</v>
      </c>
      <c r="D78" s="42"/>
      <c r="E78" s="40" t="s">
        <v>24</v>
      </c>
      <c r="F78" s="1">
        <v>6</v>
      </c>
      <c r="G78" s="43">
        <v>0</v>
      </c>
      <c r="H78" s="9"/>
      <c r="I78" s="9"/>
      <c r="J78" s="9"/>
    </row>
    <row r="79" spans="1:10" x14ac:dyDescent="0.25">
      <c r="A79" s="39" t="s">
        <v>192</v>
      </c>
      <c r="B79" s="40" t="s">
        <v>193</v>
      </c>
      <c r="C79" s="41" t="s">
        <v>194</v>
      </c>
      <c r="D79" s="42"/>
      <c r="E79" s="40" t="s">
        <v>24</v>
      </c>
      <c r="F79" s="1">
        <v>2</v>
      </c>
      <c r="G79" s="43">
        <v>0</v>
      </c>
      <c r="H79" s="9"/>
      <c r="I79" s="9"/>
      <c r="J79" s="9"/>
    </row>
    <row r="80" spans="1:10" x14ac:dyDescent="0.25">
      <c r="A80" s="49"/>
      <c r="B80" s="50" t="s">
        <v>195</v>
      </c>
      <c r="C80" s="51" t="s">
        <v>196</v>
      </c>
      <c r="D80" s="52"/>
      <c r="E80" s="11" t="s">
        <v>7</v>
      </c>
      <c r="F80" s="3" t="s">
        <v>7</v>
      </c>
      <c r="G80" s="53">
        <v>0</v>
      </c>
      <c r="H80" s="54"/>
      <c r="I80" s="54"/>
      <c r="J80" s="54"/>
    </row>
    <row r="81" spans="1:10" x14ac:dyDescent="0.25">
      <c r="A81" s="39" t="s">
        <v>197</v>
      </c>
      <c r="B81" s="40" t="s">
        <v>198</v>
      </c>
      <c r="C81" s="41" t="s">
        <v>199</v>
      </c>
      <c r="D81" s="42"/>
      <c r="E81" s="40" t="s">
        <v>33</v>
      </c>
      <c r="F81" s="1">
        <v>286.58600000000001</v>
      </c>
      <c r="G81" s="43">
        <v>0</v>
      </c>
      <c r="H81" s="9"/>
      <c r="I81" s="9"/>
      <c r="J81" s="9"/>
    </row>
    <row r="82" spans="1:10" x14ac:dyDescent="0.25">
      <c r="A82" s="39" t="s">
        <v>200</v>
      </c>
      <c r="B82" s="40" t="s">
        <v>201</v>
      </c>
      <c r="C82" s="41" t="s">
        <v>202</v>
      </c>
      <c r="D82" s="42"/>
      <c r="E82" s="40" t="s">
        <v>33</v>
      </c>
      <c r="F82" s="1">
        <v>286.58600000000001</v>
      </c>
      <c r="G82" s="43">
        <v>0</v>
      </c>
      <c r="H82" s="9"/>
      <c r="I82" s="9"/>
      <c r="J82" s="9"/>
    </row>
    <row r="83" spans="1:10" x14ac:dyDescent="0.25">
      <c r="A83" s="49"/>
      <c r="B83" s="50" t="s">
        <v>203</v>
      </c>
      <c r="C83" s="51" t="s">
        <v>204</v>
      </c>
      <c r="D83" s="52"/>
      <c r="E83" s="11" t="s">
        <v>7</v>
      </c>
      <c r="F83" s="3" t="s">
        <v>7</v>
      </c>
      <c r="G83" s="53">
        <v>0</v>
      </c>
      <c r="H83" s="54"/>
      <c r="I83" s="54"/>
      <c r="J83" s="54"/>
    </row>
    <row r="84" spans="1:10" x14ac:dyDescent="0.25">
      <c r="A84" s="39" t="s">
        <v>205</v>
      </c>
      <c r="B84" s="40" t="s">
        <v>206</v>
      </c>
      <c r="C84" s="41" t="s">
        <v>207</v>
      </c>
      <c r="D84" s="42"/>
      <c r="E84" s="40" t="s">
        <v>33</v>
      </c>
      <c r="F84" s="1">
        <v>22</v>
      </c>
      <c r="G84" s="43">
        <v>0</v>
      </c>
      <c r="H84" s="9"/>
      <c r="I84" s="9"/>
      <c r="J84" s="9"/>
    </row>
    <row r="85" spans="1:10" x14ac:dyDescent="0.25">
      <c r="A85" s="49"/>
      <c r="B85" s="50" t="s">
        <v>208</v>
      </c>
      <c r="C85" s="51" t="s">
        <v>209</v>
      </c>
      <c r="D85" s="52"/>
      <c r="E85" s="11" t="s">
        <v>7</v>
      </c>
      <c r="F85" s="3" t="s">
        <v>7</v>
      </c>
      <c r="G85" s="53">
        <v>0</v>
      </c>
      <c r="H85" s="54"/>
      <c r="I85" s="54"/>
      <c r="J85" s="54"/>
    </row>
    <row r="86" spans="1:10" x14ac:dyDescent="0.25">
      <c r="A86" s="39" t="s">
        <v>210</v>
      </c>
      <c r="B86" s="40" t="s">
        <v>211</v>
      </c>
      <c r="C86" s="41" t="s">
        <v>212</v>
      </c>
      <c r="D86" s="42"/>
      <c r="E86" s="40" t="s">
        <v>33</v>
      </c>
      <c r="F86" s="1">
        <v>85.97</v>
      </c>
      <c r="G86" s="43">
        <v>0</v>
      </c>
      <c r="H86" s="9"/>
      <c r="I86" s="9"/>
      <c r="J86" s="9"/>
    </row>
    <row r="87" spans="1:10" x14ac:dyDescent="0.25">
      <c r="A87" s="49"/>
      <c r="B87" s="50" t="s">
        <v>213</v>
      </c>
      <c r="C87" s="51" t="s">
        <v>214</v>
      </c>
      <c r="D87" s="52"/>
      <c r="E87" s="11" t="s">
        <v>7</v>
      </c>
      <c r="F87" s="3" t="s">
        <v>7</v>
      </c>
      <c r="G87" s="53">
        <v>0</v>
      </c>
      <c r="H87" s="54"/>
      <c r="I87" s="54"/>
      <c r="J87" s="54"/>
    </row>
    <row r="88" spans="1:10" x14ac:dyDescent="0.25">
      <c r="A88" s="39" t="s">
        <v>215</v>
      </c>
      <c r="B88" s="40" t="s">
        <v>216</v>
      </c>
      <c r="C88" s="41" t="s">
        <v>217</v>
      </c>
      <c r="D88" s="42"/>
      <c r="E88" s="40" t="s">
        <v>33</v>
      </c>
      <c r="F88" s="1">
        <v>2.8</v>
      </c>
      <c r="G88" s="43">
        <v>0</v>
      </c>
      <c r="H88" s="9"/>
      <c r="I88" s="9"/>
      <c r="J88" s="9"/>
    </row>
    <row r="89" spans="1:10" x14ac:dyDescent="0.25">
      <c r="A89" s="39" t="s">
        <v>218</v>
      </c>
      <c r="B89" s="40" t="s">
        <v>219</v>
      </c>
      <c r="C89" s="41" t="s">
        <v>220</v>
      </c>
      <c r="D89" s="42"/>
      <c r="E89" s="40" t="s">
        <v>33</v>
      </c>
      <c r="F89" s="1">
        <v>14.391</v>
      </c>
      <c r="G89" s="43">
        <v>0</v>
      </c>
      <c r="H89" s="9"/>
      <c r="I89" s="9"/>
      <c r="J89" s="9"/>
    </row>
    <row r="90" spans="1:10" x14ac:dyDescent="0.25">
      <c r="A90" s="39" t="s">
        <v>221</v>
      </c>
      <c r="B90" s="40" t="s">
        <v>222</v>
      </c>
      <c r="C90" s="41" t="s">
        <v>223</v>
      </c>
      <c r="D90" s="42"/>
      <c r="E90" s="40" t="s">
        <v>33</v>
      </c>
      <c r="F90" s="1">
        <v>6</v>
      </c>
      <c r="G90" s="43">
        <v>0</v>
      </c>
      <c r="H90" s="9"/>
      <c r="I90" s="9"/>
      <c r="J90" s="9"/>
    </row>
    <row r="91" spans="1:10" x14ac:dyDescent="0.25">
      <c r="A91" s="39" t="s">
        <v>224</v>
      </c>
      <c r="B91" s="44" t="s">
        <v>225</v>
      </c>
      <c r="C91" s="45" t="s">
        <v>226</v>
      </c>
      <c r="D91" s="46"/>
      <c r="E91" s="44" t="s">
        <v>17</v>
      </c>
      <c r="F91" s="2">
        <v>1</v>
      </c>
      <c r="G91" s="55">
        <v>0</v>
      </c>
      <c r="H91" s="10"/>
      <c r="I91" s="10"/>
      <c r="J91" s="10"/>
    </row>
    <row r="92" spans="1:10" x14ac:dyDescent="0.25">
      <c r="A92" s="49"/>
      <c r="B92" s="50" t="s">
        <v>227</v>
      </c>
      <c r="C92" s="51" t="s">
        <v>228</v>
      </c>
      <c r="D92" s="52"/>
      <c r="E92" s="11" t="s">
        <v>7</v>
      </c>
      <c r="F92" s="3" t="s">
        <v>7</v>
      </c>
      <c r="G92" s="53">
        <v>0</v>
      </c>
      <c r="H92" s="54"/>
      <c r="I92" s="54"/>
      <c r="J92" s="54"/>
    </row>
    <row r="93" spans="1:10" x14ac:dyDescent="0.25">
      <c r="A93" s="39" t="s">
        <v>229</v>
      </c>
      <c r="B93" s="40" t="s">
        <v>230</v>
      </c>
      <c r="C93" s="41" t="s">
        <v>231</v>
      </c>
      <c r="D93" s="42"/>
      <c r="E93" s="40" t="s">
        <v>232</v>
      </c>
      <c r="F93" s="1">
        <v>12.92207</v>
      </c>
      <c r="G93" s="43">
        <v>0</v>
      </c>
      <c r="H93" s="9"/>
      <c r="I93" s="9"/>
      <c r="J93" s="9"/>
    </row>
    <row r="94" spans="1:10" x14ac:dyDescent="0.25">
      <c r="A94" s="39" t="s">
        <v>233</v>
      </c>
      <c r="B94" s="40" t="s">
        <v>234</v>
      </c>
      <c r="C94" s="41" t="s">
        <v>235</v>
      </c>
      <c r="D94" s="42"/>
      <c r="E94" s="40" t="s">
        <v>232</v>
      </c>
      <c r="F94" s="1">
        <v>11.51859</v>
      </c>
      <c r="G94" s="43">
        <v>0</v>
      </c>
      <c r="H94" s="9"/>
      <c r="I94" s="9"/>
      <c r="J94" s="9"/>
    </row>
    <row r="95" spans="1:10" x14ac:dyDescent="0.25">
      <c r="A95" s="67" t="s">
        <v>236</v>
      </c>
      <c r="B95" s="68" t="s">
        <v>237</v>
      </c>
      <c r="C95" s="69" t="s">
        <v>238</v>
      </c>
      <c r="D95" s="70"/>
      <c r="E95" s="68" t="s">
        <v>232</v>
      </c>
      <c r="F95" s="7">
        <v>11.51859</v>
      </c>
      <c r="G95" s="71">
        <v>0</v>
      </c>
      <c r="H95" s="14"/>
      <c r="I95" s="14"/>
      <c r="J95" s="14"/>
    </row>
    <row r="96" spans="1:10" ht="32.25" customHeight="1" x14ac:dyDescent="0.25">
      <c r="A96" s="72"/>
      <c r="B96" s="72"/>
      <c r="C96" s="72"/>
      <c r="D96" s="72"/>
      <c r="E96" s="72"/>
      <c r="F96" s="72"/>
      <c r="G96" s="72"/>
      <c r="H96" s="73" t="s">
        <v>239</v>
      </c>
      <c r="I96" s="74"/>
      <c r="J96" s="75"/>
    </row>
    <row r="97" spans="1:10" ht="29.25" customHeight="1" x14ac:dyDescent="0.25">
      <c r="A97" s="76"/>
      <c r="B97" s="77"/>
      <c r="C97" s="77"/>
      <c r="D97" s="77"/>
      <c r="E97" s="77"/>
      <c r="F97" s="77"/>
      <c r="G97" s="77"/>
      <c r="H97" s="73" t="s">
        <v>240</v>
      </c>
      <c r="I97" s="74"/>
      <c r="J97" s="75"/>
    </row>
    <row r="98" spans="1:10" x14ac:dyDescent="0.25">
      <c r="A98" s="78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38.25" customHeight="1" x14ac:dyDescent="0.25">
      <c r="A99" s="77"/>
      <c r="B99" s="77"/>
      <c r="C99" s="77"/>
      <c r="D99" s="77"/>
      <c r="E99" s="77"/>
      <c r="F99" s="77"/>
      <c r="G99" s="77"/>
      <c r="H99" s="73" t="s">
        <v>241</v>
      </c>
      <c r="I99" s="74"/>
      <c r="J99" s="75"/>
    </row>
  </sheetData>
  <sheetProtection algorithmName="SHA-512" hashValue="/vGgEbg6iEps6xBErzV9ByfslUXiXtPe8RaQDk2UgXomCPtGhiiXD0P2JACF4ZRuFvR/hpFH0AkaL3khsG693Q==" saltValue="r4JLF2xahcpDK2oVceuFzQ==" spinCount="100000" sheet="1" objects="1" scenarios="1" selectLockedCells="1"/>
  <mergeCells count="99">
    <mergeCell ref="H97:I97"/>
    <mergeCell ref="A98:J98"/>
    <mergeCell ref="H99:I99"/>
    <mergeCell ref="C91:D91"/>
    <mergeCell ref="C92:D92"/>
    <mergeCell ref="C93:D93"/>
    <mergeCell ref="C94:D94"/>
    <mergeCell ref="C95:D95"/>
    <mergeCell ref="H96:I96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C2:D2"/>
    <mergeCell ref="H2:J2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STAŠKO Radoslav</dc:creator>
  <cp:lastModifiedBy>ŠNAJDROVÁ Rudolfa</cp:lastModifiedBy>
  <dcterms:created xsi:type="dcterms:W3CDTF">2015-06-05T18:19:34Z</dcterms:created>
  <dcterms:modified xsi:type="dcterms:W3CDTF">2023-05-10T07:42:30Z</dcterms:modified>
</cp:coreProperties>
</file>