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tabRatio="666" activeTab="6"/>
  </bookViews>
  <sheets>
    <sheet name="Krycí list" sheetId="1" r:id="rId1"/>
    <sheet name="Prostor A" sheetId="2" r:id="rId2"/>
    <sheet name="Prostor B " sheetId="3" r:id="rId3"/>
    <sheet name="Prostor D" sheetId="4" r:id="rId4"/>
    <sheet name="Prostor E" sheetId="5" r:id="rId5"/>
    <sheet name="Prostor H" sheetId="6" r:id="rId6"/>
    <sheet name="Spec.(roční) úklid" sheetId="7" r:id="rId7"/>
    <sheet name="Spotřební materiál" sheetId="8" r:id="rId8"/>
  </sheets>
  <definedNames>
    <definedName name="_xlnm.Print_Area" localSheetId="4">'Prostor E'!$A$1:$H$11</definedName>
    <definedName name="_xlnm.Print_Area" localSheetId="6">'Spec.(roční) úklid'!$A$1:$G$10</definedName>
    <definedName name="_xlnm.Print_Area" localSheetId="7">'Spotřební materiál'!$A$1:$F$9</definedName>
  </definedNames>
  <calcPr fullCalcOnLoad="1"/>
</workbook>
</file>

<file path=xl/sharedStrings.xml><?xml version="1.0" encoding="utf-8"?>
<sst xmlns="http://schemas.openxmlformats.org/spreadsheetml/2006/main" count="231" uniqueCount="118">
  <si>
    <t>Prostor</t>
  </si>
  <si>
    <t>Typ úklidu</t>
  </si>
  <si>
    <t>Druh úklidu</t>
  </si>
  <si>
    <t xml:space="preserve"> A1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</si>
  <si>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</si>
  <si>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</si>
  <si>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</si>
  <si>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Cena za 1 měsíc bez DPH</t>
  </si>
  <si>
    <t>Pravidelný (denní) úklid</t>
  </si>
  <si>
    <t>Týdenní úklid</t>
  </si>
  <si>
    <t>Měsíční úklid</t>
  </si>
  <si>
    <t>Počet úkonů za 1 ROK</t>
  </si>
  <si>
    <t>A3</t>
  </si>
  <si>
    <t>Čištění otopných těles</t>
  </si>
  <si>
    <t>Prostor A</t>
  </si>
  <si>
    <t>Prostor B</t>
  </si>
  <si>
    <t>Prostor D</t>
  </si>
  <si>
    <t>Prostor E</t>
  </si>
  <si>
    <t>E</t>
  </si>
  <si>
    <t>ks</t>
  </si>
  <si>
    <t xml:space="preserve">ks </t>
  </si>
  <si>
    <t>bal</t>
  </si>
  <si>
    <t>Měrná jednotka ks/bal.</t>
  </si>
  <si>
    <t>Cena za ks/bal. bez DPH</t>
  </si>
  <si>
    <t>Spotřeba dle skutečnosti ks za rok</t>
  </si>
  <si>
    <t>Otření podnoží otočných židlí</t>
  </si>
  <si>
    <r>
      <t>m</t>
    </r>
    <r>
      <rPr>
        <vertAlign val="superscript"/>
        <sz val="10"/>
        <rFont val="Arial"/>
        <family val="2"/>
      </rPr>
      <t>2</t>
    </r>
  </si>
  <si>
    <t>Vysátí ploch koberců včetně odstranění příp. skvrn nebo mokré stírání celé podlahy vč. odstraňování skvrn dle podlahové krytiny</t>
  </si>
  <si>
    <t>Úklid vnitřních prostor - volně přístupných stolů a volných ploch do výše 1,6 m</t>
  </si>
  <si>
    <t>Úklid vnitřních prostor - volně přístupných stolů a nábytku do výše 1,6 m</t>
  </si>
  <si>
    <t>Vysátí ploch koberců včetně odstranění případných skvrn nebo mokré stírání celé plochy včetně odstraňování skvrn, dle podlahové krytiny</t>
  </si>
  <si>
    <t>Vysátí ploch koberců včetně odstranění případných skvrn nebo mokré stírání celé plochy včetně odstraňování skvrn, dle podlahové krytiny, čistění rohožek</t>
  </si>
  <si>
    <t>Omytí vnitřních parapetů a lišt</t>
  </si>
  <si>
    <t>Omytí umyvadel a baterií dezinfekčním prostředkem</t>
  </si>
  <si>
    <t>Omytí toaletních mís, pisoárů dezinfekčním prostředkem (zevnitř i zvenku)</t>
  </si>
  <si>
    <t>Dezinfekce úchytových míst (baterie, zásobník na mýdla, ručníky, toaletní papír, splachovadla, kliky apod.)</t>
  </si>
  <si>
    <t>Mytí podlahy dezinfekčním prostředkem včetně odstranění skvrn</t>
  </si>
  <si>
    <t>Mytí obkladů a omyvatelných stěn</t>
  </si>
  <si>
    <t>Čistění odpadů</t>
  </si>
  <si>
    <t>Mytí odpadkových košů desinfekčním prostředkem</t>
  </si>
  <si>
    <t>Omytí zařizovacích předmětů (zásobník na mýdlo, ručníky, toaletní papír, toaletní štětky)</t>
  </si>
  <si>
    <t>Čistění stěn, dveří, zárubní, zrcadel vč. odstranění skvrn</t>
  </si>
  <si>
    <t>Roční úklid</t>
  </si>
  <si>
    <t>Stírání prachu z vodorovných volných ploch nábytku od výše 1,6 m</t>
  </si>
  <si>
    <t>Mytí odpadkových košů</t>
  </si>
  <si>
    <t>B1</t>
  </si>
  <si>
    <t>B2</t>
  </si>
  <si>
    <t xml:space="preserve">Mokré stírání celé podlahy vč. odstraňování skvrn </t>
  </si>
  <si>
    <t>CENOVÁ NABÍDKA - SPOTŘEBNÍ MATERIÁL</t>
  </si>
  <si>
    <t>CENOVÁ NABÍDKA - ÚKLIDOVÉ SLUŽBY - PROSTOR A</t>
  </si>
  <si>
    <t>CENOVÁ NABÍDKA - ÚKLIDOVÉ SLUŽBY - PROSTOR B</t>
  </si>
  <si>
    <t>CENOVÁ NABÍDKA - ÚKLIDOVÉ SLUŽBY - PROSTOR D</t>
  </si>
  <si>
    <t>CENOVÁ NABÍDKA - ÚKLIDOVÉ SLUŽBY - PROSTOR E</t>
  </si>
  <si>
    <t>hod</t>
  </si>
  <si>
    <t>Počet úkonů za 1 rok</t>
  </si>
  <si>
    <t>Spotřební materiál</t>
  </si>
  <si>
    <t>WC papír bílý, dvouvrstvý, celulóza, 27 cm, návin 180 m</t>
  </si>
  <si>
    <t>Vonné sítko do pisoáru</t>
  </si>
  <si>
    <t>WC štětka komplet</t>
  </si>
  <si>
    <t>WC závěs vonný</t>
  </si>
  <si>
    <t>Tek. mýdlo desinfekční bílé 5L</t>
  </si>
  <si>
    <t>Příloha č. 2 ke smlouvě na zajištění úklidových prací</t>
  </si>
  <si>
    <t xml:space="preserve">Běžný úklid </t>
  </si>
  <si>
    <t>Speciální (roční) úklid</t>
  </si>
  <si>
    <t>Mimořádný úklid při havárii vody, topení, atd.</t>
  </si>
  <si>
    <t>Mimořádný úklid po stavebních pracích vč. malování a výměně podlahové krytiny</t>
  </si>
  <si>
    <t>komplet</t>
  </si>
  <si>
    <t>Odstranění prachu z vypínačů, zásuvek, hasících přístrojů, věšáků, obrazů, klimatizačních jednotek a ostatních předmětů na stěnách, odstranění pavučin</t>
  </si>
  <si>
    <t>Odstranění prachu z vypínačů, zásuvek, hasících přístrojů, požárních hydrantů, věšáků, obrazů a ostatních předmětů na stěnách, odstranění pavučin</t>
  </si>
  <si>
    <t>Odstranění prachu z vypínačů, zásuvek, věšáků a ostatních předmětů na stěnách, odstranění pavučin</t>
  </si>
  <si>
    <t>Odstranění prachu z vypínačů, zásuvek, hasících přístrojů, odstranění pavučin</t>
  </si>
  <si>
    <t>Cena celkem v Kč bez DPH</t>
  </si>
  <si>
    <t>CENOVÁ NABÍDKA - KRYCÍ LIST NABÍDKY - ČESKÉ BUDĚJOVICE</t>
  </si>
  <si>
    <t>Cena v Kč/hod. bez DPH</t>
  </si>
  <si>
    <t>-</t>
  </si>
  <si>
    <t>Celková maximální cena za 12 měsíců</t>
  </si>
  <si>
    <t>Cena za 12 měsíců bez DPH</t>
  </si>
  <si>
    <t>Desinfekce dveřních klik a vypínačů</t>
  </si>
  <si>
    <t>D1</t>
  </si>
  <si>
    <t>D2</t>
  </si>
  <si>
    <t>Omytí baterie a výlevky desinfekčním přípravkem zvenku i zevnitř</t>
  </si>
  <si>
    <t>Umytí podlahy desinfekčním prostředkem</t>
  </si>
  <si>
    <t>Odstranění pavučin</t>
  </si>
  <si>
    <t>Prostor H</t>
  </si>
  <si>
    <t>H1</t>
  </si>
  <si>
    <t>H2</t>
  </si>
  <si>
    <t>Umytí madel a zábradlí</t>
  </si>
  <si>
    <t>Celoplošné mytí umývadel vč. sifonů,a přívodních arnatur, WC mís, pisoárů, splachovadel desinfekčním prostředkem</t>
  </si>
  <si>
    <t>Vyprázdnění nádob na odpad včetně dodávky a výměny mikroténových sáčků do odpadkových nádob, otření nádob v případě potřeby, přesun odpadu do popelnice (tříděný odpad)</t>
  </si>
  <si>
    <t>Odstranění ohmatů a skvrn z obkladů, omyvatelných stěn a zařizovacích předmětů</t>
  </si>
  <si>
    <t>Mytí parapetů, dveří, zárubní</t>
  </si>
  <si>
    <t>Odstranění nečistot ze spodních drážek dveří a rámů výtahů</t>
  </si>
  <si>
    <t>CENOVÁ NABÍDKA -  ÚKLIDOVÉ SLUŽBY - PROSTOR H</t>
  </si>
  <si>
    <t>Odstranění prachu z vypínačů, zásuvek, hasících přístrojů, věšáků, obrazů, klimatizačních jednotek a ostatních předmětů na stěnách vč. odstranění pavučin</t>
  </si>
  <si>
    <t>Mytí celé plochy vnitřních dveří a zárubní</t>
  </si>
  <si>
    <t>Cena za 1 rok bez DPH</t>
  </si>
  <si>
    <t xml:space="preserve"> A</t>
  </si>
  <si>
    <t>kancelář</t>
  </si>
  <si>
    <t>schodiště, vestibul, vstupní hala</t>
  </si>
  <si>
    <t>venkovní schodiště vč. podesty</t>
  </si>
  <si>
    <t>Denní úklid</t>
  </si>
  <si>
    <t>Mokré stírání celé plochy včetně odstraňování skvrn,čistění rohožek vč. zimní údržby (odstranění sněhu, posyp)</t>
  </si>
  <si>
    <t xml:space="preserve">sociální zařízení </t>
  </si>
  <si>
    <t>úklidová místnost</t>
  </si>
  <si>
    <t>výtah</t>
  </si>
  <si>
    <t>spisovna</t>
  </si>
  <si>
    <t>Mokré stírání celé podlahy vč. odstranění skvrn</t>
  </si>
  <si>
    <t>Mytí dveří</t>
  </si>
  <si>
    <t>Omytí umývadla a baterie desinfekčním prostředkem, čistění odpadu</t>
  </si>
  <si>
    <t>Desinfekce dveřních klik</t>
  </si>
  <si>
    <t>Papírové ručníky ZZ bílé, 25 x 23 cm, dvouvrstvé, celulóza, 150 ks</t>
  </si>
  <si>
    <t>Vyprázdnění nádoby na odpad včetně dodávky a výměny mikroténových sáčků do odpadkových nádob, otření nádob v případě potřeby, přesun odpadu do popelnice (tříděný odpad)</t>
  </si>
  <si>
    <t>Sáčky do odpadkového koše 30l, 30 ks</t>
  </si>
  <si>
    <t>Mytí automatických vstupních dveří a prosklených částí vstupní haly</t>
  </si>
  <si>
    <t xml:space="preserve">Desinfekce dveřních klik, vypínačů a madel </t>
  </si>
  <si>
    <t>výměník, prostor pod schody</t>
  </si>
  <si>
    <r>
      <t>Mytí oken vč. rámů, vč. venkovních a vnitřních parapetů, mytí vnitřních žaluzií (množství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uvedeno oboustranně)</t>
    </r>
  </si>
  <si>
    <t xml:space="preserve"> CENOVÁ NABÍDKA - SPECIÁLNÍ (ROČNÍ) ÚKLID a MIMOŘÁDNÝ ÚKLID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</si>
</sst>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  <numFmt numFmtId="172" formatCode="#,##0.00\ &quot;Kč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8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172" fontId="0" fillId="33" borderId="14" xfId="0" applyNumberFormat="1" applyFill="1" applyBorder="1" applyAlignment="1">
      <alignment horizontal="center" vertical="center"/>
    </xf>
    <xf numFmtId="172" fontId="0" fillId="33" borderId="15" xfId="0" applyNumberFormat="1" applyFill="1" applyBorder="1" applyAlignment="1">
      <alignment horizontal="center" vertical="center"/>
    </xf>
    <xf numFmtId="172" fontId="0" fillId="33" borderId="15" xfId="0" applyNumberFormat="1" applyFill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2" fontId="0" fillId="33" borderId="16" xfId="0" applyNumberFormat="1" applyFill="1" applyBorder="1" applyAlignment="1">
      <alignment/>
    </xf>
    <xf numFmtId="172" fontId="0" fillId="33" borderId="15" xfId="0" applyNumberFormat="1" applyFont="1" applyFill="1" applyBorder="1" applyAlignment="1">
      <alignment horizontal="center" vertical="center"/>
    </xf>
    <xf numFmtId="172" fontId="0" fillId="33" borderId="15" xfId="0" applyNumberFormat="1" applyFont="1" applyFill="1" applyBorder="1" applyAlignment="1">
      <alignment horizontal="center" vertical="center" wrapText="1"/>
    </xf>
    <xf numFmtId="172" fontId="0" fillId="33" borderId="15" xfId="0" applyNumberFormat="1" applyFont="1" applyFill="1" applyBorder="1" applyAlignment="1">
      <alignment vertical="center" wrapText="1"/>
    </xf>
    <xf numFmtId="172" fontId="0" fillId="33" borderId="16" xfId="0" applyNumberFormat="1" applyFont="1" applyFill="1" applyBorder="1" applyAlignment="1">
      <alignment horizontal="center" vertical="center"/>
    </xf>
    <xf numFmtId="172" fontId="0" fillId="33" borderId="14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172" fontId="0" fillId="33" borderId="16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172" fontId="0" fillId="0" borderId="27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72" fontId="0" fillId="33" borderId="29" xfId="0" applyNumberFormat="1" applyFont="1" applyFill="1" applyBorder="1" applyAlignment="1">
      <alignment horizontal="center" vertical="center"/>
    </xf>
    <xf numFmtId="172" fontId="0" fillId="33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172" fontId="0" fillId="33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2" fontId="2" fillId="0" borderId="31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72" fontId="0" fillId="0" borderId="21" xfId="0" applyNumberFormat="1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172" fontId="0" fillId="33" borderId="3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justify" vertical="center"/>
    </xf>
    <xf numFmtId="0" fontId="0" fillId="0" borderId="33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4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0" fillId="0" borderId="36" xfId="0" applyNumberFormat="1" applyFill="1" applyBorder="1" applyAlignment="1">
      <alignment horizontal="center" vertical="center"/>
    </xf>
    <xf numFmtId="4" fontId="2" fillId="7" borderId="24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72" fontId="0" fillId="33" borderId="40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4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172" fontId="0" fillId="33" borderId="15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2" fillId="7" borderId="2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1.28125" style="0" customWidth="1"/>
    <col min="2" max="2" width="17.421875" style="0" customWidth="1"/>
  </cols>
  <sheetData>
    <row r="1" ht="12.75">
      <c r="A1" t="s">
        <v>61</v>
      </c>
    </row>
    <row r="2" spans="1:3" ht="26.25" customHeight="1">
      <c r="A2" s="136" t="s">
        <v>72</v>
      </c>
      <c r="B2" s="136"/>
      <c r="C2" s="136"/>
    </row>
    <row r="3" ht="13.5" thickBot="1">
      <c r="A3" s="77"/>
    </row>
    <row r="4" spans="1:3" ht="42" customHeight="1" thickBot="1">
      <c r="A4" s="41"/>
      <c r="B4" s="104" t="s">
        <v>76</v>
      </c>
      <c r="C4" s="40"/>
    </row>
    <row r="5" spans="1:2" ht="19.5" customHeight="1">
      <c r="A5" s="46" t="s">
        <v>62</v>
      </c>
      <c r="B5" s="105">
        <f>'Prostor A'!G12+'Prostor B '!H12+'Prostor D'!H22+'Prostor E'!H8+'Prostor H'!G13</f>
        <v>0</v>
      </c>
    </row>
    <row r="6" spans="1:2" ht="19.5" customHeight="1">
      <c r="A6" s="42" t="s">
        <v>63</v>
      </c>
      <c r="B6" s="47">
        <f>'Spec.(roční) úklid'!G11</f>
        <v>0</v>
      </c>
    </row>
    <row r="7" spans="1:2" ht="19.5" customHeight="1" thickBot="1">
      <c r="A7" s="107" t="s">
        <v>55</v>
      </c>
      <c r="B7" s="48">
        <f>'Spotřební materiál'!F10</f>
        <v>0</v>
      </c>
    </row>
    <row r="8" spans="1:2" ht="34.5" customHeight="1" thickBot="1">
      <c r="A8" s="131" t="s">
        <v>75</v>
      </c>
      <c r="B8" s="106">
        <f>SUM(B5:B7)</f>
        <v>0</v>
      </c>
    </row>
  </sheetData>
  <sheetProtection/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7"/>
  <sheetViews>
    <sheetView workbookViewId="0" topLeftCell="A1">
      <selection activeCell="C6" sqref="C6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7" width="17.140625" style="0" customWidth="1"/>
  </cols>
  <sheetData>
    <row r="1" spans="1:7" ht="18">
      <c r="A1" s="140" t="s">
        <v>49</v>
      </c>
      <c r="B1" s="140"/>
      <c r="C1" s="140"/>
      <c r="D1" s="140"/>
      <c r="E1" s="140"/>
      <c r="F1" s="140"/>
      <c r="G1" s="140"/>
    </row>
    <row r="2" spans="1:7" ht="18">
      <c r="A2" s="17" t="s">
        <v>14</v>
      </c>
      <c r="B2" s="17"/>
      <c r="C2" s="78" t="s">
        <v>97</v>
      </c>
      <c r="D2" s="7"/>
      <c r="E2" s="8"/>
      <c r="F2" s="8"/>
      <c r="G2" s="8"/>
    </row>
    <row r="3" spans="1:7" ht="18">
      <c r="A3" s="18"/>
      <c r="B3" s="17"/>
      <c r="C3" s="78"/>
      <c r="D3"/>
      <c r="E3"/>
      <c r="F3"/>
      <c r="G3" s="8"/>
    </row>
    <row r="4" spans="1:7" ht="18">
      <c r="A4" s="5"/>
      <c r="B4" s="5"/>
      <c r="C4" s="5"/>
      <c r="D4" s="5"/>
      <c r="E4" s="5"/>
      <c r="F4" s="5"/>
      <c r="G4" s="5"/>
    </row>
    <row r="5" spans="1:7" ht="40.5" thickBot="1">
      <c r="A5" s="9" t="s">
        <v>0</v>
      </c>
      <c r="B5" s="32" t="s">
        <v>1</v>
      </c>
      <c r="C5" s="10" t="s">
        <v>2</v>
      </c>
      <c r="D5" s="10" t="s">
        <v>4</v>
      </c>
      <c r="E5" s="12" t="s">
        <v>5</v>
      </c>
      <c r="F5" s="12" t="s">
        <v>54</v>
      </c>
      <c r="G5" s="31" t="s">
        <v>95</v>
      </c>
    </row>
    <row r="6" spans="1:7" ht="42.75" customHeight="1" thickTop="1">
      <c r="A6" s="141" t="s">
        <v>96</v>
      </c>
      <c r="B6" s="143" t="s">
        <v>42</v>
      </c>
      <c r="C6" s="52" t="s">
        <v>111</v>
      </c>
      <c r="D6" s="26" t="s">
        <v>19</v>
      </c>
      <c r="E6" s="14">
        <v>1</v>
      </c>
      <c r="F6" s="14">
        <v>2</v>
      </c>
      <c r="G6" s="49"/>
    </row>
    <row r="7" spans="1:7" ht="33" customHeight="1">
      <c r="A7" s="142"/>
      <c r="B7" s="144"/>
      <c r="C7" s="16" t="s">
        <v>28</v>
      </c>
      <c r="D7" s="28" t="s">
        <v>26</v>
      </c>
      <c r="E7" s="30">
        <v>5</v>
      </c>
      <c r="F7" s="14">
        <v>2</v>
      </c>
      <c r="G7" s="50"/>
    </row>
    <row r="8" spans="1:7" ht="37.5" customHeight="1">
      <c r="A8" s="142"/>
      <c r="B8" s="144"/>
      <c r="C8" s="16" t="s">
        <v>30</v>
      </c>
      <c r="D8" s="28" t="s">
        <v>26</v>
      </c>
      <c r="E8" s="30">
        <v>21.68</v>
      </c>
      <c r="F8" s="30">
        <v>2</v>
      </c>
      <c r="G8" s="50"/>
    </row>
    <row r="9" spans="1:7" ht="20.25" customHeight="1">
      <c r="A9" s="142"/>
      <c r="B9" s="144"/>
      <c r="C9" s="16" t="s">
        <v>25</v>
      </c>
      <c r="D9" s="26" t="s">
        <v>19</v>
      </c>
      <c r="E9" s="30">
        <v>2</v>
      </c>
      <c r="F9" s="30">
        <v>2</v>
      </c>
      <c r="G9" s="50"/>
    </row>
    <row r="10" spans="1:7" ht="42.75" customHeight="1">
      <c r="A10" s="142"/>
      <c r="B10" s="144"/>
      <c r="C10" s="53" t="s">
        <v>67</v>
      </c>
      <c r="D10" s="94" t="s">
        <v>66</v>
      </c>
      <c r="E10" s="30">
        <v>1</v>
      </c>
      <c r="F10" s="30">
        <v>2</v>
      </c>
      <c r="G10" s="50"/>
    </row>
    <row r="11" spans="1:7" ht="14.25" customHeight="1" thickBot="1">
      <c r="A11" s="142"/>
      <c r="B11" s="145"/>
      <c r="C11" s="53" t="s">
        <v>77</v>
      </c>
      <c r="D11" s="26" t="s">
        <v>19</v>
      </c>
      <c r="E11" s="30">
        <v>5</v>
      </c>
      <c r="F11" s="30">
        <v>2</v>
      </c>
      <c r="G11" s="50"/>
    </row>
    <row r="12" spans="1:7" ht="19.5" customHeight="1" thickBot="1">
      <c r="A12" s="137" t="s">
        <v>71</v>
      </c>
      <c r="B12" s="138"/>
      <c r="C12" s="138"/>
      <c r="D12" s="138"/>
      <c r="E12" s="138"/>
      <c r="F12" s="139"/>
      <c r="G12" s="56">
        <f>SUM(G6:G11)</f>
        <v>0</v>
      </c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</sheetData>
  <sheetProtection/>
  <mergeCells count="4">
    <mergeCell ref="A12:F12"/>
    <mergeCell ref="A1:G1"/>
    <mergeCell ref="A6:A11"/>
    <mergeCell ref="B6:B11"/>
  </mergeCells>
  <printOptions/>
  <pageMargins left="0.25" right="0.25" top="0.75" bottom="0.75" header="0.3" footer="0.3"/>
  <pageSetup fitToHeight="0" fitToWidth="1" horizontalDpi="600" verticalDpi="600" orientation="landscape" paperSize="9" r:id="rId1"/>
  <ignoredErrors>
    <ignoredError sqref="G1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7" width="15.140625" style="0" customWidth="1"/>
    <col min="8" max="8" width="14.57421875" style="0" customWidth="1"/>
  </cols>
  <sheetData>
    <row r="1" spans="1:8" ht="18">
      <c r="A1" s="140" t="s">
        <v>50</v>
      </c>
      <c r="B1" s="140"/>
      <c r="C1" s="140"/>
      <c r="D1" s="140"/>
      <c r="E1" s="140"/>
      <c r="F1" s="140"/>
      <c r="G1" s="140"/>
      <c r="H1" s="140"/>
    </row>
    <row r="2" spans="1:8" ht="18">
      <c r="A2" s="17" t="s">
        <v>15</v>
      </c>
      <c r="B2" s="19" t="s">
        <v>45</v>
      </c>
      <c r="C2" s="78" t="s">
        <v>98</v>
      </c>
      <c r="D2" s="8"/>
      <c r="E2" s="8"/>
      <c r="F2" s="8"/>
      <c r="G2" s="8"/>
      <c r="H2" s="8"/>
    </row>
    <row r="3" spans="1:8" ht="18">
      <c r="A3" s="17"/>
      <c r="B3" s="19" t="s">
        <v>46</v>
      </c>
      <c r="C3" s="78" t="s">
        <v>99</v>
      </c>
      <c r="D3" s="8"/>
      <c r="E3" s="8"/>
      <c r="F3" s="8"/>
      <c r="G3" s="8"/>
      <c r="H3" s="8"/>
    </row>
    <row r="4" spans="1:8" ht="50.25" customHeight="1" thickBot="1">
      <c r="A4" s="11" t="s">
        <v>0</v>
      </c>
      <c r="B4" s="11" t="s">
        <v>1</v>
      </c>
      <c r="C4" s="10" t="s">
        <v>2</v>
      </c>
      <c r="D4" s="10" t="s">
        <v>4</v>
      </c>
      <c r="E4" s="12" t="s">
        <v>5</v>
      </c>
      <c r="F4" s="12" t="s">
        <v>6</v>
      </c>
      <c r="G4" s="31" t="s">
        <v>7</v>
      </c>
      <c r="H4" s="12" t="s">
        <v>76</v>
      </c>
    </row>
    <row r="5" spans="1:8" ht="45.75" customHeight="1" thickTop="1">
      <c r="A5" s="141" t="s">
        <v>45</v>
      </c>
      <c r="B5" s="143" t="s">
        <v>100</v>
      </c>
      <c r="C5" s="52" t="s">
        <v>111</v>
      </c>
      <c r="D5" s="134" t="s">
        <v>19</v>
      </c>
      <c r="E5" s="135">
        <v>1</v>
      </c>
      <c r="F5" s="135">
        <v>21</v>
      </c>
      <c r="G5" s="133"/>
      <c r="H5" s="57">
        <f aca="true" t="shared" si="0" ref="H5:H11">G5*12</f>
        <v>0</v>
      </c>
    </row>
    <row r="6" spans="1:8" ht="37.5" customHeight="1">
      <c r="A6" s="142"/>
      <c r="B6" s="145"/>
      <c r="C6" s="15" t="s">
        <v>31</v>
      </c>
      <c r="D6" s="28" t="s">
        <v>26</v>
      </c>
      <c r="E6" s="30">
        <v>167.33</v>
      </c>
      <c r="F6" s="30">
        <v>21</v>
      </c>
      <c r="G6" s="50"/>
      <c r="H6" s="57">
        <f t="shared" si="0"/>
        <v>0</v>
      </c>
    </row>
    <row r="7" spans="1:8" ht="40.5" customHeight="1">
      <c r="A7" s="142"/>
      <c r="B7" s="146" t="s">
        <v>10</v>
      </c>
      <c r="C7" s="43" t="s">
        <v>68</v>
      </c>
      <c r="D7" s="29" t="s">
        <v>66</v>
      </c>
      <c r="E7" s="30">
        <v>1</v>
      </c>
      <c r="F7" s="30">
        <v>1</v>
      </c>
      <c r="G7" s="50"/>
      <c r="H7" s="57">
        <f t="shared" si="0"/>
        <v>0</v>
      </c>
    </row>
    <row r="8" spans="1:8" ht="15.75" customHeight="1">
      <c r="A8" s="142"/>
      <c r="B8" s="146"/>
      <c r="C8" s="43" t="s">
        <v>32</v>
      </c>
      <c r="D8" s="28" t="s">
        <v>26</v>
      </c>
      <c r="E8" s="30">
        <v>1.5</v>
      </c>
      <c r="F8" s="30">
        <v>1</v>
      </c>
      <c r="G8" s="50"/>
      <c r="H8" s="57">
        <f t="shared" si="0"/>
        <v>0</v>
      </c>
    </row>
    <row r="9" spans="1:8" ht="15.75" customHeight="1">
      <c r="A9" s="142"/>
      <c r="B9" s="146"/>
      <c r="C9" s="99" t="s">
        <v>86</v>
      </c>
      <c r="D9" s="29" t="s">
        <v>19</v>
      </c>
      <c r="E9" s="30">
        <v>12</v>
      </c>
      <c r="F9" s="30">
        <v>1</v>
      </c>
      <c r="G9" s="50"/>
      <c r="H9" s="57">
        <f t="shared" si="0"/>
        <v>0</v>
      </c>
    </row>
    <row r="10" spans="1:8" ht="15.75" customHeight="1">
      <c r="A10" s="147"/>
      <c r="B10" s="146"/>
      <c r="C10" s="101" t="s">
        <v>114</v>
      </c>
      <c r="D10" s="29" t="s">
        <v>19</v>
      </c>
      <c r="E10" s="30">
        <v>22</v>
      </c>
      <c r="F10" s="30">
        <v>1</v>
      </c>
      <c r="G10" s="50"/>
      <c r="H10" s="57">
        <f t="shared" si="0"/>
        <v>0</v>
      </c>
    </row>
    <row r="11" spans="1:8" ht="30" customHeight="1" thickBot="1">
      <c r="A11" s="127" t="s">
        <v>46</v>
      </c>
      <c r="B11" s="128" t="s">
        <v>100</v>
      </c>
      <c r="C11" s="43" t="s">
        <v>101</v>
      </c>
      <c r="D11" s="28" t="s">
        <v>26</v>
      </c>
      <c r="E11" s="30">
        <v>22.2</v>
      </c>
      <c r="F11" s="30">
        <v>1</v>
      </c>
      <c r="G11" s="50"/>
      <c r="H11" s="57">
        <f t="shared" si="0"/>
        <v>0</v>
      </c>
    </row>
    <row r="12" spans="1:8" ht="21" customHeight="1" thickBot="1">
      <c r="A12" s="137" t="s">
        <v>71</v>
      </c>
      <c r="B12" s="138"/>
      <c r="C12" s="138"/>
      <c r="D12" s="138"/>
      <c r="E12" s="138"/>
      <c r="F12" s="138"/>
      <c r="G12" s="56">
        <f>SUM(G6:G11)</f>
        <v>0</v>
      </c>
      <c r="H12" s="55">
        <f>SUM(H6:H11)</f>
        <v>0</v>
      </c>
    </row>
    <row r="13" spans="1:6" ht="15" customHeight="1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</sheetData>
  <sheetProtection/>
  <mergeCells count="5">
    <mergeCell ref="A12:F12"/>
    <mergeCell ref="A1:H1"/>
    <mergeCell ref="B7:B10"/>
    <mergeCell ref="A5:A10"/>
    <mergeCell ref="B5:B6"/>
  </mergeCells>
  <printOptions/>
  <pageMargins left="0.25" right="0.25" top="0.75" bottom="0.75" header="0.3" footer="0.3"/>
  <pageSetup horizontalDpi="600" verticalDpi="600" orientation="landscape" paperSize="9" r:id="rId1"/>
  <ignoredErrors>
    <ignoredError sqref="G12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82"/>
  <sheetViews>
    <sheetView zoomScalePageLayoutView="0" workbookViewId="0" topLeftCell="A16">
      <selection activeCell="C21" sqref="C21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7" width="16.140625" style="0" customWidth="1"/>
    <col min="8" max="8" width="17.00390625" style="0" customWidth="1"/>
  </cols>
  <sheetData>
    <row r="1" spans="1:8" ht="18">
      <c r="A1" s="140" t="s">
        <v>51</v>
      </c>
      <c r="B1" s="140"/>
      <c r="C1" s="140"/>
      <c r="D1" s="140"/>
      <c r="E1" s="140"/>
      <c r="F1" s="140"/>
      <c r="G1" s="140"/>
      <c r="H1" s="140"/>
    </row>
    <row r="2" spans="1:8" ht="18">
      <c r="A2" s="17" t="s">
        <v>16</v>
      </c>
      <c r="B2" s="78" t="s">
        <v>78</v>
      </c>
      <c r="C2" s="78" t="s">
        <v>102</v>
      </c>
      <c r="D2" s="8"/>
      <c r="E2" s="8"/>
      <c r="F2" s="8"/>
      <c r="G2" s="8"/>
      <c r="H2" s="8"/>
    </row>
    <row r="3" spans="1:8" ht="18.75" thickBot="1">
      <c r="A3" s="8"/>
      <c r="B3" s="96" t="s">
        <v>79</v>
      </c>
      <c r="C3" s="96" t="s">
        <v>103</v>
      </c>
      <c r="D3" s="8"/>
      <c r="E3" s="8"/>
      <c r="F3" s="8"/>
      <c r="G3" s="8"/>
      <c r="H3" s="8"/>
    </row>
    <row r="4" spans="1:8" ht="40.5" thickBot="1">
      <c r="A4" s="111" t="s">
        <v>0</v>
      </c>
      <c r="B4" s="112" t="s">
        <v>1</v>
      </c>
      <c r="C4" s="113" t="s">
        <v>2</v>
      </c>
      <c r="D4" s="113" t="s">
        <v>4</v>
      </c>
      <c r="E4" s="103" t="s">
        <v>5</v>
      </c>
      <c r="F4" s="103" t="s">
        <v>6</v>
      </c>
      <c r="G4" s="114" t="s">
        <v>7</v>
      </c>
      <c r="H4" s="88" t="s">
        <v>76</v>
      </c>
    </row>
    <row r="5" spans="1:8" ht="42.75" customHeight="1" thickTop="1">
      <c r="A5" s="151" t="s">
        <v>78</v>
      </c>
      <c r="B5" s="145" t="s">
        <v>8</v>
      </c>
      <c r="C5" s="109" t="s">
        <v>88</v>
      </c>
      <c r="D5" s="26" t="s">
        <v>19</v>
      </c>
      <c r="E5" s="25">
        <v>2</v>
      </c>
      <c r="F5" s="25">
        <v>21</v>
      </c>
      <c r="G5" s="63"/>
      <c r="H5" s="89">
        <f>G5*12</f>
        <v>0</v>
      </c>
    </row>
    <row r="6" spans="1:8" ht="15.75" customHeight="1">
      <c r="A6" s="151"/>
      <c r="B6" s="148"/>
      <c r="C6" s="20" t="s">
        <v>33</v>
      </c>
      <c r="D6" s="27" t="s">
        <v>19</v>
      </c>
      <c r="E6" s="23">
        <v>3</v>
      </c>
      <c r="F6" s="24">
        <v>21</v>
      </c>
      <c r="G6" s="60"/>
      <c r="H6" s="89">
        <f aca="true" t="shared" si="0" ref="H6:H15">G6*12</f>
        <v>0</v>
      </c>
    </row>
    <row r="7" spans="1:8" ht="15.75" customHeight="1">
      <c r="A7" s="151"/>
      <c r="B7" s="148"/>
      <c r="C7" s="20" t="s">
        <v>34</v>
      </c>
      <c r="D7" s="27" t="s">
        <v>19</v>
      </c>
      <c r="E7" s="23">
        <v>4</v>
      </c>
      <c r="F7" s="24">
        <v>21</v>
      </c>
      <c r="G7" s="60"/>
      <c r="H7" s="89">
        <f t="shared" si="0"/>
        <v>0</v>
      </c>
    </row>
    <row r="8" spans="1:8" ht="28.5" customHeight="1">
      <c r="A8" s="151"/>
      <c r="B8" s="148"/>
      <c r="C8" s="20" t="s">
        <v>35</v>
      </c>
      <c r="D8" s="27" t="s">
        <v>19</v>
      </c>
      <c r="E8" s="23">
        <v>8</v>
      </c>
      <c r="F8" s="24">
        <v>21</v>
      </c>
      <c r="G8" s="60"/>
      <c r="H8" s="89">
        <f t="shared" si="0"/>
        <v>0</v>
      </c>
    </row>
    <row r="9" spans="1:8" ht="30" customHeight="1">
      <c r="A9" s="151"/>
      <c r="B9" s="148"/>
      <c r="C9" s="45" t="s">
        <v>89</v>
      </c>
      <c r="D9" s="27" t="s">
        <v>66</v>
      </c>
      <c r="E9" s="23">
        <v>1</v>
      </c>
      <c r="F9" s="24">
        <v>21</v>
      </c>
      <c r="G9" s="60"/>
      <c r="H9" s="89">
        <f t="shared" si="0"/>
        <v>0</v>
      </c>
    </row>
    <row r="10" spans="1:8" ht="15.75" customHeight="1">
      <c r="A10" s="151"/>
      <c r="B10" s="148"/>
      <c r="C10" s="20" t="s">
        <v>36</v>
      </c>
      <c r="D10" s="27" t="s">
        <v>26</v>
      </c>
      <c r="E10" s="23">
        <v>11.39</v>
      </c>
      <c r="F10" s="24">
        <v>21</v>
      </c>
      <c r="G10" s="60"/>
      <c r="H10" s="89">
        <f t="shared" si="0"/>
        <v>0</v>
      </c>
    </row>
    <row r="11" spans="1:8" ht="17.25" customHeight="1">
      <c r="A11" s="151"/>
      <c r="B11" s="155" t="s">
        <v>10</v>
      </c>
      <c r="C11" s="15" t="s">
        <v>37</v>
      </c>
      <c r="D11" s="27" t="s">
        <v>26</v>
      </c>
      <c r="E11" s="23">
        <v>43</v>
      </c>
      <c r="F11" s="23">
        <v>1</v>
      </c>
      <c r="G11" s="60"/>
      <c r="H11" s="89">
        <f t="shared" si="0"/>
        <v>0</v>
      </c>
    </row>
    <row r="12" spans="1:8" ht="18.75" customHeight="1">
      <c r="A12" s="151"/>
      <c r="B12" s="156"/>
      <c r="C12" s="43" t="s">
        <v>90</v>
      </c>
      <c r="D12" s="27" t="s">
        <v>26</v>
      </c>
      <c r="E12" s="23">
        <v>12</v>
      </c>
      <c r="F12" s="23">
        <v>1</v>
      </c>
      <c r="G12" s="60"/>
      <c r="H12" s="89">
        <f t="shared" si="0"/>
        <v>0</v>
      </c>
    </row>
    <row r="13" spans="1:8" ht="15.75" customHeight="1">
      <c r="A13" s="151"/>
      <c r="B13" s="156"/>
      <c r="C13" s="15" t="s">
        <v>38</v>
      </c>
      <c r="D13" s="28" t="s">
        <v>19</v>
      </c>
      <c r="E13" s="24">
        <v>3</v>
      </c>
      <c r="F13" s="23">
        <v>1</v>
      </c>
      <c r="G13" s="59"/>
      <c r="H13" s="89">
        <f t="shared" si="0"/>
        <v>0</v>
      </c>
    </row>
    <row r="14" spans="1:8" ht="15.75" customHeight="1">
      <c r="A14" s="151"/>
      <c r="B14" s="156"/>
      <c r="C14" s="15" t="s">
        <v>39</v>
      </c>
      <c r="D14" s="28" t="s">
        <v>19</v>
      </c>
      <c r="E14" s="24">
        <v>2</v>
      </c>
      <c r="F14" s="23">
        <v>1</v>
      </c>
      <c r="G14" s="59"/>
      <c r="H14" s="89">
        <f t="shared" si="0"/>
        <v>0</v>
      </c>
    </row>
    <row r="15" spans="1:8" ht="27" customHeight="1">
      <c r="A15" s="151"/>
      <c r="B15" s="156"/>
      <c r="C15" s="43" t="s">
        <v>40</v>
      </c>
      <c r="D15" s="28" t="s">
        <v>19</v>
      </c>
      <c r="E15" s="24">
        <v>7</v>
      </c>
      <c r="F15" s="23">
        <v>1</v>
      </c>
      <c r="G15" s="59"/>
      <c r="H15" s="89">
        <f t="shared" si="0"/>
        <v>0</v>
      </c>
    </row>
    <row r="16" spans="1:8" ht="27.75" customHeight="1">
      <c r="A16" s="151"/>
      <c r="B16" s="156"/>
      <c r="C16" s="43" t="s">
        <v>69</v>
      </c>
      <c r="D16" s="27" t="s">
        <v>66</v>
      </c>
      <c r="E16" s="23">
        <v>1</v>
      </c>
      <c r="F16" s="23">
        <v>1</v>
      </c>
      <c r="G16" s="62"/>
      <c r="H16" s="90">
        <f aca="true" t="shared" si="1" ref="H16:H21">G16*12</f>
        <v>0</v>
      </c>
    </row>
    <row r="17" spans="1:8" ht="27.75" customHeight="1">
      <c r="A17" s="154"/>
      <c r="B17" s="157"/>
      <c r="C17" s="43" t="s">
        <v>87</v>
      </c>
      <c r="D17" s="94" t="s">
        <v>19</v>
      </c>
      <c r="E17" s="94">
        <v>7</v>
      </c>
      <c r="F17" s="23">
        <v>1</v>
      </c>
      <c r="G17" s="62"/>
      <c r="H17" s="90">
        <f t="shared" si="1"/>
        <v>0</v>
      </c>
    </row>
    <row r="18" spans="1:8" ht="16.5" customHeight="1">
      <c r="A18" s="151" t="s">
        <v>79</v>
      </c>
      <c r="B18" s="146" t="s">
        <v>9</v>
      </c>
      <c r="C18" s="98" t="s">
        <v>80</v>
      </c>
      <c r="D18" s="94" t="s">
        <v>19</v>
      </c>
      <c r="E18" s="94">
        <v>1</v>
      </c>
      <c r="F18" s="23">
        <v>4</v>
      </c>
      <c r="G18" s="62"/>
      <c r="H18" s="90">
        <f t="shared" si="1"/>
        <v>0</v>
      </c>
    </row>
    <row r="19" spans="1:8" ht="18.75" customHeight="1">
      <c r="A19" s="151"/>
      <c r="B19" s="146"/>
      <c r="C19" s="99" t="s">
        <v>81</v>
      </c>
      <c r="D19" s="27" t="s">
        <v>26</v>
      </c>
      <c r="E19" s="94">
        <v>1</v>
      </c>
      <c r="F19" s="23">
        <v>1</v>
      </c>
      <c r="G19" s="62"/>
      <c r="H19" s="90">
        <f t="shared" si="1"/>
        <v>0</v>
      </c>
    </row>
    <row r="20" spans="1:8" ht="17.25" customHeight="1">
      <c r="A20" s="151"/>
      <c r="B20" s="146"/>
      <c r="C20" s="99" t="s">
        <v>38</v>
      </c>
      <c r="D20" s="94" t="s">
        <v>19</v>
      </c>
      <c r="E20" s="94">
        <v>1</v>
      </c>
      <c r="F20" s="23">
        <v>1</v>
      </c>
      <c r="G20" s="62"/>
      <c r="H20" s="90">
        <f t="shared" si="1"/>
        <v>0</v>
      </c>
    </row>
    <row r="21" spans="1:8" ht="18" customHeight="1" thickBot="1">
      <c r="A21" s="152"/>
      <c r="B21" s="153"/>
      <c r="C21" s="100" t="s">
        <v>82</v>
      </c>
      <c r="D21" s="95" t="s">
        <v>66</v>
      </c>
      <c r="E21" s="91">
        <v>1</v>
      </c>
      <c r="F21" s="92">
        <v>1</v>
      </c>
      <c r="G21" s="93"/>
      <c r="H21" s="90">
        <f t="shared" si="1"/>
        <v>0</v>
      </c>
    </row>
    <row r="22" spans="1:8" ht="25.5" customHeight="1" thickBot="1">
      <c r="A22" s="149" t="s">
        <v>71</v>
      </c>
      <c r="B22" s="150"/>
      <c r="C22" s="150"/>
      <c r="D22" s="150"/>
      <c r="E22" s="150"/>
      <c r="F22" s="150"/>
      <c r="G22" s="87">
        <f>SUM(G5:G21)</f>
        <v>0</v>
      </c>
      <c r="H22" s="56">
        <f>SUM(H5:H21)</f>
        <v>0</v>
      </c>
    </row>
    <row r="23" spans="1:6" ht="15" customHeight="1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</sheetData>
  <sheetProtection/>
  <mergeCells count="7">
    <mergeCell ref="A1:H1"/>
    <mergeCell ref="B5:B10"/>
    <mergeCell ref="A22:F22"/>
    <mergeCell ref="A18:A21"/>
    <mergeCell ref="B18:B21"/>
    <mergeCell ref="A5:A17"/>
    <mergeCell ref="B11:B17"/>
  </mergeCells>
  <printOptions/>
  <pageMargins left="0.25" right="0.25" top="0.75" bottom="0.75" header="0.3" footer="0.3"/>
  <pageSetup horizontalDpi="600" verticalDpi="600" orientation="landscape" paperSize="9" r:id="rId1"/>
  <ignoredErrors>
    <ignoredError sqref="H5:H21 G22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8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0.140625" style="1" customWidth="1"/>
    <col min="2" max="2" width="13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7" width="15.7109375" style="0" customWidth="1"/>
    <col min="8" max="8" width="16.421875" style="0" customWidth="1"/>
  </cols>
  <sheetData>
    <row r="1" spans="1:8" ht="18">
      <c r="A1" s="140" t="s">
        <v>52</v>
      </c>
      <c r="B1" s="140"/>
      <c r="C1" s="140"/>
      <c r="D1" s="140"/>
      <c r="E1" s="140"/>
      <c r="F1" s="140"/>
      <c r="G1" s="140"/>
      <c r="H1" s="140"/>
    </row>
    <row r="2" spans="1:8" ht="18">
      <c r="A2" s="17" t="s">
        <v>17</v>
      </c>
      <c r="B2" s="19"/>
      <c r="C2" s="78" t="s">
        <v>104</v>
      </c>
      <c r="D2" s="8"/>
      <c r="E2" s="8"/>
      <c r="F2" s="8"/>
      <c r="G2" s="8"/>
      <c r="H2" s="8"/>
    </row>
    <row r="3" spans="1:8" ht="18">
      <c r="A3" s="8"/>
      <c r="B3" s="8"/>
      <c r="C3" s="8"/>
      <c r="D3" s="8"/>
      <c r="E3" s="8"/>
      <c r="F3" s="8"/>
      <c r="G3" s="8"/>
      <c r="H3" s="8"/>
    </row>
    <row r="4" spans="1:8" ht="40.5" thickBot="1">
      <c r="A4" s="11" t="s">
        <v>0</v>
      </c>
      <c r="B4" s="32" t="s">
        <v>1</v>
      </c>
      <c r="C4" s="10" t="s">
        <v>2</v>
      </c>
      <c r="D4" s="10" t="s">
        <v>4</v>
      </c>
      <c r="E4" s="12" t="s">
        <v>5</v>
      </c>
      <c r="F4" s="13" t="s">
        <v>6</v>
      </c>
      <c r="G4" s="31" t="s">
        <v>7</v>
      </c>
      <c r="H4" s="12" t="s">
        <v>76</v>
      </c>
    </row>
    <row r="5" spans="1:8" ht="30.75" customHeight="1" thickTop="1">
      <c r="A5" s="147" t="s">
        <v>18</v>
      </c>
      <c r="B5" s="108" t="s">
        <v>8</v>
      </c>
      <c r="C5" s="34" t="s">
        <v>47</v>
      </c>
      <c r="D5" s="22" t="s">
        <v>26</v>
      </c>
      <c r="E5" s="25">
        <v>1</v>
      </c>
      <c r="F5" s="25">
        <v>21</v>
      </c>
      <c r="G5" s="63"/>
      <c r="H5" s="64">
        <f>G5*12</f>
        <v>0</v>
      </c>
    </row>
    <row r="6" spans="1:8" ht="15.75" customHeight="1">
      <c r="A6" s="158"/>
      <c r="B6" s="146" t="s">
        <v>9</v>
      </c>
      <c r="C6" s="21" t="s">
        <v>41</v>
      </c>
      <c r="D6" s="22" t="s">
        <v>26</v>
      </c>
      <c r="E6" s="23">
        <v>8</v>
      </c>
      <c r="F6" s="23">
        <v>4</v>
      </c>
      <c r="G6" s="60"/>
      <c r="H6" s="64">
        <f>G6*12</f>
        <v>0</v>
      </c>
    </row>
    <row r="7" spans="1:8" ht="15.75" customHeight="1" thickBot="1">
      <c r="A7" s="158"/>
      <c r="B7" s="159"/>
      <c r="C7" s="45" t="s">
        <v>91</v>
      </c>
      <c r="D7" s="22" t="s">
        <v>26</v>
      </c>
      <c r="E7" s="23">
        <v>0.3</v>
      </c>
      <c r="F7" s="23">
        <v>4</v>
      </c>
      <c r="G7" s="65"/>
      <c r="H7" s="66">
        <f>G7*12</f>
        <v>0</v>
      </c>
    </row>
    <row r="8" spans="1:8" ht="28.5" customHeight="1" thickBot="1">
      <c r="A8" s="137" t="s">
        <v>71</v>
      </c>
      <c r="B8" s="138"/>
      <c r="C8" s="138"/>
      <c r="D8" s="138"/>
      <c r="E8" s="138"/>
      <c r="F8" s="138"/>
      <c r="G8" s="67">
        <f>SUM(G5:G7)</f>
        <v>0</v>
      </c>
      <c r="H8" s="56">
        <f>SUM(H5:H7)</f>
        <v>0</v>
      </c>
    </row>
    <row r="9" spans="1:6" ht="14.25" customHeight="1">
      <c r="A9"/>
      <c r="B9"/>
      <c r="C9"/>
      <c r="D9"/>
      <c r="E9"/>
      <c r="F9"/>
    </row>
    <row r="10" spans="1:6" ht="24.75" customHeight="1">
      <c r="A10"/>
      <c r="B10"/>
      <c r="C10"/>
      <c r="D10"/>
      <c r="E10"/>
      <c r="F10"/>
    </row>
    <row r="11" spans="1:6" ht="33" customHeight="1">
      <c r="A11"/>
      <c r="B11"/>
      <c r="C11"/>
      <c r="D11"/>
      <c r="E11"/>
      <c r="F11"/>
    </row>
    <row r="12" spans="1:6" ht="32.25" customHeight="1">
      <c r="A12"/>
      <c r="B12"/>
      <c r="C12"/>
      <c r="D12"/>
      <c r="E12"/>
      <c r="F12"/>
    </row>
    <row r="13" spans="1:6" ht="41.2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15" customHeight="1">
      <c r="A18"/>
      <c r="B18"/>
      <c r="C18"/>
      <c r="D18"/>
      <c r="E18"/>
      <c r="F18"/>
    </row>
    <row r="19" spans="1:6" ht="15" customHeight="1">
      <c r="A19"/>
      <c r="B19"/>
      <c r="C19"/>
      <c r="D19"/>
      <c r="E19"/>
      <c r="F19"/>
    </row>
    <row r="20" spans="1:6" ht="14.2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4.25" customHeight="1">
      <c r="A23"/>
      <c r="B23"/>
      <c r="C23"/>
      <c r="D23"/>
      <c r="E23"/>
      <c r="F23"/>
    </row>
    <row r="24" spans="1:6" ht="15" customHeight="1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</sheetData>
  <sheetProtection/>
  <mergeCells count="4">
    <mergeCell ref="A1:H1"/>
    <mergeCell ref="A5:A7"/>
    <mergeCell ref="B6:B7"/>
    <mergeCell ref="A8:F8"/>
  </mergeCells>
  <printOptions/>
  <pageMargins left="0.25" right="0.25" top="0.75" bottom="0.75" header="0.3" footer="0.3"/>
  <pageSetup horizontalDpi="600" verticalDpi="600" orientation="landscape" paperSize="9" r:id="rId1"/>
  <ignoredErrors>
    <ignoredError sqref="H5:H7 G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245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1.7109375" style="4" customWidth="1"/>
    <col min="7" max="7" width="16.8515625" style="0" customWidth="1"/>
  </cols>
  <sheetData>
    <row r="1" spans="1:7" ht="18">
      <c r="A1" s="140" t="s">
        <v>92</v>
      </c>
      <c r="B1" s="140"/>
      <c r="C1" s="140"/>
      <c r="D1" s="140"/>
      <c r="E1" s="140"/>
      <c r="F1" s="140"/>
      <c r="G1" s="140"/>
    </row>
    <row r="2" spans="1:7" ht="18">
      <c r="A2" s="77" t="s">
        <v>83</v>
      </c>
      <c r="B2" s="78" t="s">
        <v>84</v>
      </c>
      <c r="C2" s="78" t="s">
        <v>115</v>
      </c>
      <c r="D2" s="8"/>
      <c r="E2" s="8"/>
      <c r="F2" s="8"/>
      <c r="G2" s="8"/>
    </row>
    <row r="3" spans="1:7" ht="18">
      <c r="A3" s="18"/>
      <c r="B3" s="78" t="s">
        <v>85</v>
      </c>
      <c r="C3" s="78" t="s">
        <v>105</v>
      </c>
      <c r="D3" s="8"/>
      <c r="E3" s="8"/>
      <c r="F3" s="8"/>
      <c r="G3" s="8"/>
    </row>
    <row r="4" spans="1:7" ht="40.5" thickBot="1">
      <c r="A4" s="11" t="s">
        <v>0</v>
      </c>
      <c r="B4" s="11" t="s">
        <v>1</v>
      </c>
      <c r="C4" s="10" t="s">
        <v>2</v>
      </c>
      <c r="D4" s="10" t="s">
        <v>4</v>
      </c>
      <c r="E4" s="12" t="s">
        <v>5</v>
      </c>
      <c r="F4" s="12" t="s">
        <v>54</v>
      </c>
      <c r="G4" s="31" t="s">
        <v>76</v>
      </c>
    </row>
    <row r="5" spans="1:7" ht="15.75" customHeight="1" thickTop="1">
      <c r="A5" s="142" t="s">
        <v>84</v>
      </c>
      <c r="B5" s="143" t="s">
        <v>42</v>
      </c>
      <c r="C5" s="129" t="s">
        <v>106</v>
      </c>
      <c r="D5" s="28" t="s">
        <v>26</v>
      </c>
      <c r="E5" s="14">
        <v>69</v>
      </c>
      <c r="F5" s="14">
        <v>1</v>
      </c>
      <c r="G5" s="49"/>
    </row>
    <row r="6" spans="1:7" ht="15.75" customHeight="1">
      <c r="A6" s="142"/>
      <c r="B6" s="144"/>
      <c r="C6" s="44" t="s">
        <v>107</v>
      </c>
      <c r="D6" s="28" t="s">
        <v>26</v>
      </c>
      <c r="E6" s="30">
        <v>6</v>
      </c>
      <c r="F6" s="30">
        <v>1</v>
      </c>
      <c r="G6" s="50"/>
    </row>
    <row r="7" spans="1:7" ht="26.25" customHeight="1">
      <c r="A7" s="142"/>
      <c r="B7" s="144"/>
      <c r="C7" s="44" t="s">
        <v>70</v>
      </c>
      <c r="D7" s="94" t="s">
        <v>66</v>
      </c>
      <c r="E7" s="30">
        <v>1</v>
      </c>
      <c r="F7" s="30">
        <v>1</v>
      </c>
      <c r="G7" s="50"/>
    </row>
    <row r="8" spans="1:7" ht="17.25" customHeight="1">
      <c r="A8" s="142"/>
      <c r="B8" s="144"/>
      <c r="C8" s="44" t="s">
        <v>108</v>
      </c>
      <c r="D8" s="94" t="s">
        <v>19</v>
      </c>
      <c r="E8" s="30">
        <v>1</v>
      </c>
      <c r="F8" s="30">
        <v>1</v>
      </c>
      <c r="G8" s="50"/>
    </row>
    <row r="9" spans="1:7" ht="26.25" customHeight="1">
      <c r="A9" s="158" t="s">
        <v>85</v>
      </c>
      <c r="B9" s="148" t="s">
        <v>42</v>
      </c>
      <c r="C9" s="86" t="s">
        <v>27</v>
      </c>
      <c r="D9" s="28" t="s">
        <v>26</v>
      </c>
      <c r="E9" s="30">
        <v>13.7</v>
      </c>
      <c r="F9" s="30">
        <v>1</v>
      </c>
      <c r="G9" s="50"/>
    </row>
    <row r="10" spans="1:7" ht="15.75" customHeight="1">
      <c r="A10" s="158"/>
      <c r="B10" s="148"/>
      <c r="C10" s="85" t="s">
        <v>29</v>
      </c>
      <c r="D10" s="28" t="s">
        <v>26</v>
      </c>
      <c r="E10" s="30">
        <v>5</v>
      </c>
      <c r="F10" s="30">
        <v>1</v>
      </c>
      <c r="G10" s="50"/>
    </row>
    <row r="11" spans="1:7" ht="38.25">
      <c r="A11" s="162"/>
      <c r="B11" s="160"/>
      <c r="C11" s="85" t="s">
        <v>93</v>
      </c>
      <c r="D11" s="94" t="s">
        <v>66</v>
      </c>
      <c r="E11" s="29">
        <v>1</v>
      </c>
      <c r="F11" s="30">
        <v>1</v>
      </c>
      <c r="G11" s="51"/>
    </row>
    <row r="12" spans="1:7" ht="17.25" customHeight="1" thickBot="1">
      <c r="A12" s="162"/>
      <c r="B12" s="161"/>
      <c r="C12" s="85" t="s">
        <v>109</v>
      </c>
      <c r="D12" s="28" t="s">
        <v>19</v>
      </c>
      <c r="E12" s="29">
        <v>1</v>
      </c>
      <c r="F12" s="30">
        <v>1</v>
      </c>
      <c r="G12" s="58"/>
    </row>
    <row r="13" spans="1:7" ht="33" customHeight="1" thickBot="1">
      <c r="A13" s="137" t="s">
        <v>71</v>
      </c>
      <c r="B13" s="150"/>
      <c r="C13" s="138"/>
      <c r="D13" s="138"/>
      <c r="E13" s="138"/>
      <c r="F13" s="138"/>
      <c r="G13" s="56">
        <f>SUM(G5:G12)</f>
        <v>0</v>
      </c>
    </row>
    <row r="14" spans="1:6" ht="14.25" customHeight="1">
      <c r="A14"/>
      <c r="B14"/>
      <c r="C14"/>
      <c r="D14"/>
      <c r="E14"/>
      <c r="F14"/>
    </row>
    <row r="15" spans="1:6" ht="30" customHeight="1">
      <c r="A15"/>
      <c r="B15"/>
      <c r="C15"/>
      <c r="D15"/>
      <c r="E15"/>
      <c r="F15"/>
    </row>
    <row r="16" spans="1:6" ht="28.5" customHeight="1">
      <c r="A16"/>
      <c r="B16"/>
      <c r="C16"/>
      <c r="D16"/>
      <c r="E16"/>
      <c r="F16"/>
    </row>
    <row r="17" spans="1:6" ht="28.5" customHeight="1">
      <c r="A17"/>
      <c r="B17"/>
      <c r="C17"/>
      <c r="D17"/>
      <c r="E17"/>
      <c r="F17"/>
    </row>
    <row r="18" spans="1:6" ht="32.25" customHeight="1">
      <c r="A18"/>
      <c r="B18"/>
      <c r="C18"/>
      <c r="D18"/>
      <c r="E18"/>
      <c r="F18"/>
    </row>
    <row r="19" spans="1:6" ht="27" customHeight="1">
      <c r="A19"/>
      <c r="B19"/>
      <c r="C19"/>
      <c r="D19"/>
      <c r="E19"/>
      <c r="F19"/>
    </row>
    <row r="20" spans="1:6" ht="45" customHeight="1">
      <c r="A20"/>
      <c r="B20"/>
      <c r="C20"/>
      <c r="D20"/>
      <c r="E20"/>
      <c r="F20"/>
    </row>
    <row r="21" s="6" customFormat="1" ht="14.25" customHeight="1"/>
    <row r="22" spans="1:6" ht="47.25" customHeight="1">
      <c r="A22"/>
      <c r="B22"/>
      <c r="C22"/>
      <c r="D22"/>
      <c r="E22"/>
      <c r="F22"/>
    </row>
    <row r="23" spans="1:6" ht="42" customHeight="1">
      <c r="A23"/>
      <c r="B23"/>
      <c r="C23"/>
      <c r="D23"/>
      <c r="E23"/>
      <c r="F23"/>
    </row>
    <row r="24" spans="1:6" ht="27.75" customHeight="1">
      <c r="A24"/>
      <c r="B24"/>
      <c r="C24"/>
      <c r="D24"/>
      <c r="E24"/>
      <c r="F24"/>
    </row>
    <row r="25" spans="1:6" ht="14.25" customHeight="1">
      <c r="A25" s="6"/>
      <c r="B25"/>
      <c r="C25"/>
      <c r="D25"/>
      <c r="E25"/>
      <c r="F25"/>
    </row>
    <row r="26" spans="1:6" ht="60.75" customHeight="1">
      <c r="A26" s="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4.25" customHeight="1">
      <c r="A28"/>
      <c r="B28"/>
      <c r="C28"/>
      <c r="D28"/>
      <c r="E28"/>
      <c r="F28"/>
    </row>
    <row r="29" spans="1:6" ht="14.25" customHeight="1">
      <c r="A29"/>
      <c r="B29"/>
      <c r="C29"/>
      <c r="D29"/>
      <c r="E29"/>
      <c r="F29"/>
    </row>
    <row r="30" spans="1:6" ht="14.25" customHeight="1">
      <c r="A30"/>
      <c r="B30"/>
      <c r="C30"/>
      <c r="D30"/>
      <c r="E30"/>
      <c r="F30"/>
    </row>
    <row r="31" spans="1:6" ht="14.25" customHeight="1">
      <c r="A31"/>
      <c r="B31"/>
      <c r="C31"/>
      <c r="D31"/>
      <c r="E31"/>
      <c r="F31"/>
    </row>
    <row r="32" spans="1:6" ht="14.25" customHeight="1">
      <c r="A32"/>
      <c r="B32"/>
      <c r="C32"/>
      <c r="D32"/>
      <c r="E32"/>
      <c r="F32"/>
    </row>
    <row r="33" spans="1:6" ht="14.25" customHeight="1">
      <c r="A33"/>
      <c r="B33"/>
      <c r="C33"/>
      <c r="D33"/>
      <c r="E33"/>
      <c r="F33"/>
    </row>
    <row r="34" spans="1:6" ht="15" customHeight="1">
      <c r="A34"/>
      <c r="B34"/>
      <c r="C34"/>
      <c r="D34"/>
      <c r="E34"/>
      <c r="F34"/>
    </row>
    <row r="35" spans="1:6" ht="51.75" customHeight="1">
      <c r="A35"/>
      <c r="B35"/>
      <c r="C35"/>
      <c r="D35"/>
      <c r="E35"/>
      <c r="F35"/>
    </row>
    <row r="36" spans="1:6" ht="14.25" customHeight="1">
      <c r="A36"/>
      <c r="B36"/>
      <c r="C36"/>
      <c r="D36"/>
      <c r="E36"/>
      <c r="F36"/>
    </row>
    <row r="37" spans="1:6" ht="29.25" customHeight="1">
      <c r="A37"/>
      <c r="B37"/>
      <c r="C37"/>
      <c r="D37"/>
      <c r="E37"/>
      <c r="F37"/>
    </row>
    <row r="38" spans="1:6" ht="30" customHeight="1">
      <c r="A38"/>
      <c r="B38"/>
      <c r="C38"/>
      <c r="D38"/>
      <c r="E38"/>
      <c r="F38"/>
    </row>
    <row r="39" spans="1:6" ht="25.5" customHeight="1">
      <c r="A39"/>
      <c r="B39"/>
      <c r="C39"/>
      <c r="D39"/>
      <c r="E39"/>
      <c r="F39"/>
    </row>
    <row r="40" spans="1:6" ht="15" customHeight="1">
      <c r="A40"/>
      <c r="B40"/>
      <c r="C40"/>
      <c r="D40"/>
      <c r="E40"/>
      <c r="F40"/>
    </row>
    <row r="41" spans="1:6" ht="15" customHeight="1">
      <c r="A41"/>
      <c r="B41"/>
      <c r="C41"/>
      <c r="D41"/>
      <c r="E41"/>
      <c r="F41"/>
    </row>
    <row r="42" spans="1:6" ht="14.25" customHeight="1">
      <c r="A42"/>
      <c r="B42"/>
      <c r="C42"/>
      <c r="D42"/>
      <c r="E42"/>
      <c r="F42"/>
    </row>
    <row r="43" spans="1:6" ht="14.25" customHeight="1">
      <c r="A43"/>
      <c r="B43"/>
      <c r="C43"/>
      <c r="D43"/>
      <c r="E43"/>
      <c r="F43"/>
    </row>
    <row r="44" spans="1:6" ht="14.25" customHeight="1">
      <c r="A44"/>
      <c r="B44"/>
      <c r="C44"/>
      <c r="D44"/>
      <c r="E44"/>
      <c r="F44"/>
    </row>
    <row r="45" spans="1:6" ht="15" customHeight="1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</sheetData>
  <sheetProtection/>
  <mergeCells count="6">
    <mergeCell ref="B9:B12"/>
    <mergeCell ref="A5:A8"/>
    <mergeCell ref="A1:G1"/>
    <mergeCell ref="B5:B8"/>
    <mergeCell ref="A9:A12"/>
    <mergeCell ref="A13:F13"/>
  </mergeCells>
  <printOptions/>
  <pageMargins left="0.25" right="0.25" top="0.75" bottom="0.75" header="0.3" footer="0.3"/>
  <pageSetup horizontalDpi="600" verticalDpi="600" orientation="landscape" paperSize="9" r:id="rId1"/>
  <ignoredErrors>
    <ignoredError sqref="G13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953"/>
  <sheetViews>
    <sheetView tabSelected="1" zoomScalePageLayoutView="0" workbookViewId="0" topLeftCell="B1">
      <selection activeCell="A1" sqref="A1:G1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1.7109375" style="4" customWidth="1"/>
    <col min="6" max="6" width="11.7109375" style="79" customWidth="1"/>
    <col min="7" max="7" width="16.7109375" style="0" customWidth="1"/>
  </cols>
  <sheetData>
    <row r="1" spans="1:7" ht="18">
      <c r="A1" s="163" t="s">
        <v>117</v>
      </c>
      <c r="B1" s="163"/>
      <c r="C1" s="163"/>
      <c r="D1" s="163"/>
      <c r="E1" s="163"/>
      <c r="F1" s="163"/>
      <c r="G1" s="163"/>
    </row>
    <row r="2" spans="1:7" ht="40.5" thickBot="1">
      <c r="A2" s="11" t="s">
        <v>0</v>
      </c>
      <c r="B2" s="33" t="s">
        <v>2</v>
      </c>
      <c r="C2" s="10" t="s">
        <v>4</v>
      </c>
      <c r="D2" s="12" t="s">
        <v>5</v>
      </c>
      <c r="E2" s="12" t="s">
        <v>11</v>
      </c>
      <c r="F2" s="31" t="s">
        <v>73</v>
      </c>
      <c r="G2" s="31" t="s">
        <v>76</v>
      </c>
    </row>
    <row r="3" spans="1:7" ht="28.5" customHeight="1" thickTop="1">
      <c r="A3" s="142" t="s">
        <v>3</v>
      </c>
      <c r="B3" s="110" t="s">
        <v>116</v>
      </c>
      <c r="C3" s="28" t="s">
        <v>26</v>
      </c>
      <c r="D3" s="25">
        <v>58</v>
      </c>
      <c r="E3" s="25">
        <v>1</v>
      </c>
      <c r="F3" s="80" t="s">
        <v>74</v>
      </c>
      <c r="G3" s="63"/>
    </row>
    <row r="4" spans="1:7" ht="17.25" customHeight="1">
      <c r="A4" s="142"/>
      <c r="B4" s="15" t="s">
        <v>43</v>
      </c>
      <c r="C4" s="28" t="s">
        <v>26</v>
      </c>
      <c r="D4" s="24">
        <v>5</v>
      </c>
      <c r="E4" s="25">
        <v>1</v>
      </c>
      <c r="F4" s="80" t="s">
        <v>74</v>
      </c>
      <c r="G4" s="59"/>
    </row>
    <row r="5" spans="1:7" ht="17.25" customHeight="1">
      <c r="A5" s="142"/>
      <c r="B5" s="15" t="s">
        <v>13</v>
      </c>
      <c r="C5" s="27" t="s">
        <v>19</v>
      </c>
      <c r="D5" s="27">
        <v>7</v>
      </c>
      <c r="E5" s="25">
        <v>1</v>
      </c>
      <c r="F5" s="80" t="s">
        <v>74</v>
      </c>
      <c r="G5" s="61"/>
    </row>
    <row r="6" spans="1:7" ht="15.75" customHeight="1">
      <c r="A6" s="142"/>
      <c r="B6" s="15" t="s">
        <v>44</v>
      </c>
      <c r="C6" s="27" t="s">
        <v>19</v>
      </c>
      <c r="D6" s="27">
        <v>2</v>
      </c>
      <c r="E6" s="25">
        <v>1</v>
      </c>
      <c r="F6" s="80" t="s">
        <v>74</v>
      </c>
      <c r="G6" s="61"/>
    </row>
    <row r="7" spans="1:7" ht="15.75" customHeight="1">
      <c r="A7" s="142"/>
      <c r="B7" s="43" t="s">
        <v>94</v>
      </c>
      <c r="C7" s="28" t="s">
        <v>26</v>
      </c>
      <c r="D7" s="27">
        <v>16</v>
      </c>
      <c r="E7" s="25">
        <v>1</v>
      </c>
      <c r="F7" s="80" t="s">
        <v>74</v>
      </c>
      <c r="G7" s="61"/>
    </row>
    <row r="8" spans="1:7" s="77" customFormat="1" ht="15.75" customHeight="1">
      <c r="A8" s="97"/>
      <c r="B8" s="43" t="s">
        <v>113</v>
      </c>
      <c r="C8" s="94" t="s">
        <v>26</v>
      </c>
      <c r="D8" s="124">
        <v>39</v>
      </c>
      <c r="E8" s="80">
        <v>4</v>
      </c>
      <c r="F8" s="80" t="s">
        <v>74</v>
      </c>
      <c r="G8" s="126"/>
    </row>
    <row r="9" spans="1:7" ht="17.25" customHeight="1">
      <c r="A9" s="164" t="s">
        <v>12</v>
      </c>
      <c r="B9" s="43" t="s">
        <v>64</v>
      </c>
      <c r="C9" s="27" t="s">
        <v>53</v>
      </c>
      <c r="D9" s="27">
        <v>100</v>
      </c>
      <c r="E9" s="80" t="s">
        <v>74</v>
      </c>
      <c r="F9" s="63"/>
      <c r="G9" s="81">
        <f>D9*F9</f>
        <v>0</v>
      </c>
    </row>
    <row r="10" spans="1:7" ht="27" customHeight="1" thickBot="1">
      <c r="A10" s="142"/>
      <c r="B10" s="68" t="s">
        <v>65</v>
      </c>
      <c r="C10" s="69" t="s">
        <v>53</v>
      </c>
      <c r="D10" s="69">
        <v>100</v>
      </c>
      <c r="E10" s="84" t="s">
        <v>74</v>
      </c>
      <c r="F10" s="83"/>
      <c r="G10" s="82">
        <f>D10*F10</f>
        <v>0</v>
      </c>
    </row>
    <row r="11" spans="1:7" ht="21" customHeight="1" thickBot="1">
      <c r="A11"/>
      <c r="B11" s="137" t="s">
        <v>71</v>
      </c>
      <c r="C11" s="138"/>
      <c r="D11" s="138"/>
      <c r="E11" s="138"/>
      <c r="F11" s="139"/>
      <c r="G11" s="56">
        <f>SUM(G3:G10)</f>
        <v>0</v>
      </c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</sheetData>
  <sheetProtection/>
  <mergeCells count="4">
    <mergeCell ref="A1:G1"/>
    <mergeCell ref="A3:A7"/>
    <mergeCell ref="A9:A10"/>
    <mergeCell ref="B11:F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ignoredErrors>
    <ignoredError sqref="G9:G11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00390625" style="0" customWidth="1"/>
    <col min="2" max="2" width="46.57421875" style="0" customWidth="1"/>
    <col min="4" max="4" width="11.00390625" style="0" customWidth="1"/>
    <col min="5" max="5" width="11.8515625" style="0" customWidth="1"/>
    <col min="6" max="6" width="17.28125" style="0" customWidth="1"/>
  </cols>
  <sheetData>
    <row r="1" spans="1:6" ht="18.75" thickBot="1">
      <c r="A1" s="165" t="s">
        <v>48</v>
      </c>
      <c r="B1" s="166"/>
      <c r="C1" s="166"/>
      <c r="D1" s="166"/>
      <c r="E1" s="166"/>
      <c r="F1" s="166"/>
    </row>
    <row r="2" spans="1:6" ht="51.75" thickBot="1">
      <c r="A2" s="117"/>
      <c r="B2" s="118" t="s">
        <v>55</v>
      </c>
      <c r="C2" s="119" t="s">
        <v>22</v>
      </c>
      <c r="D2" s="120" t="s">
        <v>23</v>
      </c>
      <c r="E2" s="121" t="s">
        <v>24</v>
      </c>
      <c r="F2" s="88" t="s">
        <v>76</v>
      </c>
    </row>
    <row r="3" spans="1:6" ht="26.25" thickTop="1">
      <c r="A3" s="122">
        <v>1</v>
      </c>
      <c r="B3" s="130" t="s">
        <v>56</v>
      </c>
      <c r="C3" s="26" t="s">
        <v>20</v>
      </c>
      <c r="D3" s="115"/>
      <c r="E3" s="116">
        <v>10</v>
      </c>
      <c r="F3" s="71">
        <f aca="true" t="shared" si="0" ref="F3:F9">D3*E3</f>
        <v>0</v>
      </c>
    </row>
    <row r="4" spans="1:6" s="38" customFormat="1" ht="21" customHeight="1">
      <c r="A4" s="37">
        <v>2</v>
      </c>
      <c r="B4" s="39" t="s">
        <v>60</v>
      </c>
      <c r="C4" s="74" t="s">
        <v>21</v>
      </c>
      <c r="D4" s="75"/>
      <c r="E4" s="74">
        <v>2</v>
      </c>
      <c r="F4" s="72">
        <f t="shared" si="0"/>
        <v>0</v>
      </c>
    </row>
    <row r="5" spans="1:6" s="38" customFormat="1" ht="21" customHeight="1">
      <c r="A5" s="37">
        <v>6</v>
      </c>
      <c r="B5" s="39" t="s">
        <v>112</v>
      </c>
      <c r="C5" s="132" t="s">
        <v>21</v>
      </c>
      <c r="D5" s="75"/>
      <c r="E5" s="74">
        <v>2</v>
      </c>
      <c r="F5" s="72">
        <f t="shared" si="0"/>
        <v>0</v>
      </c>
    </row>
    <row r="6" spans="1:6" ht="26.25" customHeight="1">
      <c r="A6" s="35">
        <v>3</v>
      </c>
      <c r="B6" s="125" t="s">
        <v>110</v>
      </c>
      <c r="C6" s="94" t="s">
        <v>21</v>
      </c>
      <c r="D6" s="75"/>
      <c r="E6" s="74">
        <v>10</v>
      </c>
      <c r="F6" s="72">
        <f t="shared" si="0"/>
        <v>0</v>
      </c>
    </row>
    <row r="7" spans="1:6" ht="21" customHeight="1">
      <c r="A7" s="35">
        <v>4</v>
      </c>
      <c r="B7" s="36" t="s">
        <v>57</v>
      </c>
      <c r="C7" s="28" t="s">
        <v>20</v>
      </c>
      <c r="D7" s="75"/>
      <c r="E7" s="74">
        <v>10</v>
      </c>
      <c r="F7" s="72">
        <f t="shared" si="0"/>
        <v>0</v>
      </c>
    </row>
    <row r="8" spans="1:6" ht="21" customHeight="1">
      <c r="A8" s="35">
        <v>5</v>
      </c>
      <c r="B8" s="36" t="s">
        <v>58</v>
      </c>
      <c r="C8" s="28" t="s">
        <v>20</v>
      </c>
      <c r="D8" s="75"/>
      <c r="E8" s="74">
        <v>2</v>
      </c>
      <c r="F8" s="72">
        <f t="shared" si="0"/>
        <v>0</v>
      </c>
    </row>
    <row r="9" spans="1:6" ht="21" customHeight="1" thickBot="1">
      <c r="A9" s="123">
        <v>6</v>
      </c>
      <c r="B9" s="70" t="s">
        <v>59</v>
      </c>
      <c r="C9" s="54" t="s">
        <v>20</v>
      </c>
      <c r="D9" s="76"/>
      <c r="E9" s="102">
        <v>10</v>
      </c>
      <c r="F9" s="73">
        <f t="shared" si="0"/>
        <v>0</v>
      </c>
    </row>
    <row r="10" spans="1:6" ht="19.5" customHeight="1" thickBot="1">
      <c r="A10" s="137" t="s">
        <v>71</v>
      </c>
      <c r="B10" s="138"/>
      <c r="C10" s="138"/>
      <c r="D10" s="138"/>
      <c r="E10" s="139"/>
      <c r="F10" s="56">
        <f>SUM(F3:F9)</f>
        <v>0</v>
      </c>
    </row>
    <row r="23" ht="12.75">
      <c r="F23" s="6"/>
    </row>
  </sheetData>
  <sheetProtection/>
  <mergeCells count="2">
    <mergeCell ref="A1:F1"/>
    <mergeCell ref="A10:E10"/>
  </mergeCells>
  <printOptions/>
  <pageMargins left="0.25" right="0.25" top="0.75" bottom="0.75" header="0.3" footer="0.3"/>
  <pageSetup fitToHeight="1" fitToWidth="1" horizontalDpi="600" verticalDpi="600" orientation="portrait" paperSize="9" scale="83" r:id="rId1"/>
  <ignoredErrors>
    <ignoredError sqref="F6:F9 F3:F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Pernikářová Hana</cp:lastModifiedBy>
  <cp:lastPrinted>2020-03-02T14:06:24Z</cp:lastPrinted>
  <dcterms:created xsi:type="dcterms:W3CDTF">2019-11-20T08:55:30Z</dcterms:created>
  <dcterms:modified xsi:type="dcterms:W3CDTF">2022-01-07T09:49:08Z</dcterms:modified>
  <cp:category/>
  <cp:version/>
  <cp:contentType/>
  <cp:contentStatus/>
</cp:coreProperties>
</file>