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21\VZ - 3 - 2021 - Drogerie\"/>
    </mc:Choice>
  </mc:AlternateContent>
  <xr:revisionPtr revIDLastSave="0" documentId="8_{3CD8B689-8024-4EF7-97BD-A36C0AB6896A}" xr6:coauthVersionLast="46" xr6:coauthVersionMax="46" xr10:uidLastSave="{00000000-0000-0000-0000-000000000000}"/>
  <bookViews>
    <workbookView xWindow="28680" yWindow="-120" windowWidth="29040" windowHeight="15840" xr2:uid="{00000000-000D-0000-FFFF-FFFF00000000}"/>
  </bookViews>
  <sheets>
    <sheet name="List1" sheetId="1" r:id="rId1"/>
    <sheet name="List2" sheetId="2" r:id="rId2"/>
    <sheet name="Lis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4" i="1" l="1"/>
  <c r="G24" i="1" s="1"/>
  <c r="E24" i="1"/>
  <c r="F23" i="1"/>
  <c r="G23" i="1" s="1"/>
  <c r="E23" i="1"/>
  <c r="F9" i="1"/>
  <c r="G9" i="1" s="1"/>
  <c r="E9" i="1"/>
  <c r="F8" i="1"/>
  <c r="G8" i="1" s="1"/>
  <c r="E8" i="1"/>
  <c r="F7" i="1"/>
  <c r="G7" i="1" s="1"/>
  <c r="E7" i="1"/>
  <c r="F22" i="1"/>
  <c r="G22" i="1" s="1"/>
  <c r="E22" i="1"/>
  <c r="F20" i="1"/>
  <c r="G20" i="1" s="1"/>
  <c r="E20" i="1"/>
  <c r="F19" i="1"/>
  <c r="G19" i="1" s="1"/>
  <c r="E19" i="1"/>
  <c r="F18" i="1"/>
  <c r="G18" i="1" s="1"/>
  <c r="E18" i="1"/>
  <c r="F17" i="1"/>
  <c r="G17" i="1" s="1"/>
  <c r="E17" i="1"/>
  <c r="F4" i="1" l="1"/>
  <c r="G4" i="1" s="1"/>
  <c r="E4" i="1"/>
  <c r="E21" i="1" l="1"/>
  <c r="F21" i="1"/>
  <c r="G21" i="1" s="1"/>
  <c r="F16" i="1" l="1"/>
  <c r="G16" i="1" s="1"/>
  <c r="E16" i="1"/>
  <c r="F15" i="1"/>
  <c r="G15" i="1" s="1"/>
  <c r="E15" i="1"/>
  <c r="F14" i="1"/>
  <c r="G14" i="1" s="1"/>
  <c r="E14" i="1"/>
  <c r="F13" i="1"/>
  <c r="G13" i="1" s="1"/>
  <c r="E13" i="1"/>
  <c r="F12" i="1"/>
  <c r="G12" i="1" s="1"/>
  <c r="E12" i="1"/>
  <c r="E5" i="1" l="1"/>
  <c r="F5" i="1"/>
  <c r="G5" i="1" s="1"/>
  <c r="E3" i="1"/>
  <c r="F11" i="1" l="1"/>
  <c r="G11" i="1" s="1"/>
  <c r="E11" i="1"/>
  <c r="F10" i="1"/>
  <c r="G10" i="1" s="1"/>
  <c r="E10" i="1"/>
  <c r="F6" i="1"/>
  <c r="G6" i="1" s="1"/>
  <c r="E6" i="1"/>
  <c r="F3" i="1"/>
  <c r="F25" i="1" l="1"/>
  <c r="G25" i="1" s="1"/>
  <c r="G3" i="1"/>
</calcChain>
</file>

<file path=xl/sharedStrings.xml><?xml version="1.0" encoding="utf-8"?>
<sst xmlns="http://schemas.openxmlformats.org/spreadsheetml/2006/main" count="53" uniqueCount="47">
  <si>
    <t>množství s DPH</t>
  </si>
  <si>
    <t>množství bez DPH</t>
  </si>
  <si>
    <t>CELKEM:</t>
  </si>
  <si>
    <t>obrázek + množství</t>
  </si>
  <si>
    <t>cena za ks, roli, balení  bez DPH</t>
  </si>
  <si>
    <t>cena za ks, roli, balení      s DPH</t>
  </si>
  <si>
    <t>množství počet</t>
  </si>
  <si>
    <t>50 kusů</t>
  </si>
  <si>
    <t>2 kusy</t>
  </si>
  <si>
    <t>20 kusů</t>
  </si>
  <si>
    <t>6 kusů</t>
  </si>
  <si>
    <r>
      <rPr>
        <b/>
        <sz val="11"/>
        <color indexed="8"/>
        <rFont val="Calibri"/>
        <family val="2"/>
        <charset val="238"/>
      </rPr>
      <t>1)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Mýdlo tekuté Mitia, 
obsah  5 litrů</t>
    </r>
    <r>
      <rPr>
        <sz val="11"/>
        <color theme="1"/>
        <rFont val="Calibri"/>
        <family val="2"/>
        <charset val="238"/>
        <scheme val="minor"/>
      </rPr>
      <t>,</t>
    </r>
    <r>
      <rPr>
        <b/>
        <sz val="12"/>
        <color rgb="FFFF0000"/>
        <rFont val="Calibri"/>
        <family val="2"/>
        <charset val="238"/>
        <scheme val="minor"/>
      </rPr>
      <t xml:space="preserve"> 
Požadujeme husté mýdlo 
do závěsných dávkovačů</t>
    </r>
    <r>
      <rPr>
        <b/>
        <sz val="11"/>
        <color rgb="FFFF0000"/>
        <rFont val="Calibri"/>
        <family val="2"/>
        <charset val="238"/>
        <scheme val="minor"/>
      </rPr>
      <t>. Děkujeme</t>
    </r>
  </si>
  <si>
    <r>
      <rPr>
        <b/>
        <sz val="11"/>
        <color indexed="8"/>
        <rFont val="Calibri"/>
        <family val="2"/>
        <charset val="238"/>
      </rPr>
      <t>4)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JAR profesional, 
obsah 5 litrů</t>
    </r>
  </si>
  <si>
    <t>5 kusů</t>
  </si>
  <si>
    <t>10 ks</t>
  </si>
  <si>
    <t>3 kusy</t>
  </si>
  <si>
    <t>Popis zboží VZ 3/2021
ÚKZÚZ ZS Hradec nad Svitavou</t>
  </si>
  <si>
    <t>Příloha č. 10 - specifikace plnění VZ - čistící, úklidové prostředky, drogistické a jiné zboží 
pro ÚKZÚZ ZS Hradec nad Svitavou 483, PSČ 569 01</t>
  </si>
  <si>
    <t xml:space="preserve"> 2 balení</t>
  </si>
  <si>
    <r>
      <rPr>
        <b/>
        <sz val="11"/>
        <color indexed="8"/>
        <rFont val="Calibri"/>
        <family val="2"/>
        <charset val="238"/>
      </rPr>
      <t xml:space="preserve">5) </t>
    </r>
    <r>
      <rPr>
        <b/>
        <sz val="11"/>
        <color theme="1"/>
        <rFont val="Calibri"/>
        <family val="2"/>
        <charset val="238"/>
        <scheme val="minor"/>
      </rPr>
      <t>Regenerační sůl do myčky 
Q-Power, obsah 1kg</t>
    </r>
  </si>
  <si>
    <t>5 kg = 5 kusů</t>
  </si>
  <si>
    <r>
      <rPr>
        <b/>
        <sz val="11"/>
        <color indexed="8"/>
        <rFont val="Calibri"/>
        <family val="2"/>
        <charset val="238"/>
      </rPr>
      <t xml:space="preserve">6) </t>
    </r>
    <r>
      <rPr>
        <b/>
        <sz val="11"/>
        <color theme="1"/>
        <rFont val="Calibri"/>
        <family val="2"/>
        <charset val="238"/>
        <scheme val="minor"/>
      </rPr>
      <t xml:space="preserve"> DOMESTOS White&amp;Shine, 
</t>
    </r>
    <r>
      <rPr>
        <b/>
        <sz val="10"/>
        <color theme="1"/>
        <rFont val="Calibri"/>
        <family val="2"/>
        <charset val="238"/>
        <scheme val="minor"/>
      </rPr>
      <t>obsah 750 ml.</t>
    </r>
    <r>
      <rPr>
        <sz val="10"/>
        <color theme="1"/>
        <rFont val="Calibri"/>
        <family val="2"/>
        <charset val="238"/>
        <scheme val="minor"/>
      </rPr>
      <t xml:space="preserve">  tekutý čisticí a dezinfekční přípravek je určený k čištění a dezinfekci silně znečištěných míst a zejména tam, kde se mohou vyskytovat bakterie nebo plísně. </t>
    </r>
  </si>
  <si>
    <r>
      <rPr>
        <b/>
        <sz val="11"/>
        <color indexed="8"/>
        <rFont val="Calibri"/>
        <family val="2"/>
        <charset val="238"/>
      </rPr>
      <t>7)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Houba na nádobí tvarovaná cca 9x6,5x4 cm, </t>
    </r>
    <r>
      <rPr>
        <sz val="11"/>
        <color theme="1"/>
        <rFont val="Calibri"/>
        <family val="2"/>
        <charset val="238"/>
        <scheme val="minor"/>
      </rPr>
      <t>největší strana opatřená hrubým povrchem pro důkladné mytí</t>
    </r>
  </si>
  <si>
    <t>300 rolí</t>
  </si>
  <si>
    <r>
      <rPr>
        <b/>
        <sz val="11"/>
        <color indexed="8"/>
        <rFont val="Calibri"/>
        <family val="2"/>
        <charset val="238"/>
      </rPr>
      <t xml:space="preserve">9) </t>
    </r>
    <r>
      <rPr>
        <b/>
        <sz val="11"/>
        <color theme="1"/>
        <rFont val="Calibri"/>
        <family val="2"/>
        <charset val="238"/>
        <scheme val="minor"/>
      </rPr>
      <t>HIT jablko, univerzální čisticí prostředek, obsah 10 litrů</t>
    </r>
  </si>
  <si>
    <r>
      <rPr>
        <b/>
        <sz val="11"/>
        <color indexed="8"/>
        <rFont val="Calibri"/>
        <family val="2"/>
        <charset val="238"/>
      </rPr>
      <t xml:space="preserve">10) </t>
    </r>
    <r>
      <rPr>
        <b/>
        <sz val="11"/>
        <color theme="1"/>
        <rFont val="Calibri"/>
        <family val="2"/>
        <charset val="238"/>
        <scheme val="minor"/>
      </rPr>
      <t xml:space="preserve">Cif - tekutý čistící písek, Lemon Creme, obsah 720 g. / 500 ml. 
</t>
    </r>
  </si>
  <si>
    <r>
      <t>11</t>
    </r>
    <r>
      <rPr>
        <b/>
        <sz val="11"/>
        <color theme="1"/>
        <rFont val="Calibri"/>
        <family val="2"/>
        <charset val="238"/>
        <scheme val="minor"/>
      </rPr>
      <t>) Domestos WC blok 
do mísy 40g 3v1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color rgb="FFFF0000"/>
        <rFont val="Calibri"/>
        <family val="2"/>
        <charset val="238"/>
        <scheme val="minor"/>
      </rPr>
      <t xml:space="preserve">U toho zboží požadujeme konkrétně tento druh závěsného osvěžovače. Vůně může být libovolná. Děkujeme. </t>
    </r>
  </si>
  <si>
    <t>12) Hadr vytírací podlahový 
50 x 60 cm</t>
  </si>
  <si>
    <t>10 kusů</t>
  </si>
  <si>
    <t>40 rolí</t>
  </si>
  <si>
    <t>13) Tekutý čisticí prostředek 
na nádobí 
JAR Lemon na nádobí 900 ml.</t>
  </si>
  <si>
    <t>14) Sáčky do koše 50x60,
15 ks v roli,  zatahovací, obsah 35L,tloušťka 10y modré</t>
  </si>
  <si>
    <t>10 rolí</t>
  </si>
  <si>
    <r>
      <t xml:space="preserve">18)  </t>
    </r>
    <r>
      <rPr>
        <b/>
        <sz val="11"/>
        <color theme="1"/>
        <rFont val="Calibri"/>
        <family val="2"/>
        <charset val="238"/>
        <scheme val="minor"/>
      </rPr>
      <t xml:space="preserve">Kuchyňské utěrky 2vrstvé, 325 útržků, ZEWA Jumbo klassik, </t>
    </r>
    <r>
      <rPr>
        <sz val="10"/>
        <color theme="1"/>
        <rFont val="Calibri"/>
        <family val="2"/>
        <charset val="238"/>
        <scheme val="minor"/>
      </rPr>
      <t xml:space="preserve">velká role kuchyňských utěrek mimořádné kvality představuje praktického pomocníka do každé domácnosti. Tyto </t>
    </r>
    <r>
      <rPr>
        <b/>
        <sz val="10"/>
        <color theme="1"/>
        <rFont val="Calibri"/>
        <family val="2"/>
        <charset val="238"/>
        <scheme val="minor"/>
      </rPr>
      <t xml:space="preserve">dvouvrstvé utěrky nabízí vysokou absorpci a jsou velmi odolné proti protržení, </t>
    </r>
    <r>
      <rPr>
        <sz val="10"/>
        <color theme="1"/>
        <rFont val="Calibri"/>
        <family val="2"/>
        <charset val="238"/>
        <scheme val="minor"/>
      </rPr>
      <t>díky čemuž je s oblibou budete využívat i mimo kuchyň</t>
    </r>
    <r>
      <rPr>
        <b/>
        <sz val="10"/>
        <color theme="1"/>
        <rFont val="Calibri"/>
        <family val="2"/>
        <charset val="238"/>
        <scheme val="minor"/>
      </rPr>
      <t>. Jedna roli obsahuje 325 útržků</t>
    </r>
  </si>
  <si>
    <t>17) Vědro PVC 10l, kyblík na vytírání je vybaven výlevkou, průměr 14cm, výška 28cm</t>
  </si>
  <si>
    <r>
      <t xml:space="preserve">16) </t>
    </r>
    <r>
      <rPr>
        <b/>
        <sz val="11"/>
        <color theme="1"/>
        <rFont val="Calibri"/>
        <family val="2"/>
        <charset val="238"/>
        <scheme val="minor"/>
      </rPr>
      <t>Utěrka univerzální mikrovlákno 35x30 cm</t>
    </r>
  </si>
  <si>
    <r>
      <t xml:space="preserve">15) </t>
    </r>
    <r>
      <rPr>
        <b/>
        <sz val="11"/>
        <color theme="1"/>
        <rFont val="Calibri"/>
        <family val="2"/>
        <charset val="238"/>
        <scheme val="minor"/>
      </rPr>
      <t>Clin Citrus rozprašovač čistič na okna a sklo, 500ml</t>
    </r>
  </si>
  <si>
    <r>
      <rPr>
        <b/>
        <sz val="11"/>
        <color indexed="8"/>
        <rFont val="Calibri"/>
        <family val="2"/>
        <charset val="238"/>
      </rPr>
      <t>3)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Finish All-in-1 Max 6 x 20 ks Tablety Finish All in One Max 
</t>
    </r>
    <r>
      <rPr>
        <b/>
        <u/>
        <sz val="11"/>
        <color rgb="FFFF0000"/>
        <rFont val="Calibri"/>
        <family val="2"/>
        <charset val="238"/>
        <scheme val="minor"/>
      </rPr>
      <t xml:space="preserve">ne zn. Jar </t>
    </r>
  </si>
  <si>
    <t>2 balení</t>
  </si>
  <si>
    <r>
      <rPr>
        <b/>
        <sz val="11"/>
        <color indexed="8"/>
        <rFont val="Calibri"/>
        <family val="2"/>
        <charset val="238"/>
      </rPr>
      <t>2)</t>
    </r>
    <r>
      <rPr>
        <sz val="11"/>
        <color indexed="8"/>
        <rFont val="Calibri"/>
        <family val="2"/>
        <charset val="238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Čistič myčky nádobí Finish Calgonit  Duopack 2x250 ml. 
</t>
    </r>
    <r>
      <rPr>
        <i/>
        <sz val="11"/>
        <color theme="1"/>
        <rFont val="Calibri"/>
        <family val="2"/>
        <charset val="238"/>
        <scheme val="minor"/>
      </rPr>
      <t>(dva ks v balení)</t>
    </r>
  </si>
  <si>
    <r>
      <t xml:space="preserve">8) Toaletní papír dvouvrstvý měkký malá role  průměr 12 cm, šíře 9 cm, 
</t>
    </r>
    <r>
      <rPr>
        <sz val="11"/>
        <color theme="1"/>
        <rFont val="Calibri"/>
        <family val="2"/>
        <charset val="238"/>
        <scheme val="minor"/>
      </rPr>
      <t>(cena  bez DPH 8,-Kč/role)</t>
    </r>
  </si>
  <si>
    <t>1 karton</t>
  </si>
  <si>
    <r>
      <t xml:space="preserve">19) </t>
    </r>
    <r>
      <rPr>
        <b/>
        <sz val="11"/>
        <color theme="1"/>
        <rFont val="Calibri"/>
        <family val="2"/>
        <charset val="238"/>
        <scheme val="minor"/>
      </rPr>
      <t xml:space="preserve">Ručníky papírové skládané ZZ šedé  </t>
    </r>
    <r>
      <rPr>
        <sz val="11"/>
        <color theme="1"/>
        <rFont val="Calibri"/>
        <family val="2"/>
        <charset val="238"/>
        <scheme val="minor"/>
      </rPr>
      <t>Standard Linteo 5000ks, rozměr 25x23 cm, karton 20x250</t>
    </r>
  </si>
  <si>
    <r>
      <t xml:space="preserve">20) </t>
    </r>
    <r>
      <rPr>
        <b/>
        <sz val="11"/>
        <color theme="1"/>
        <rFont val="Calibri"/>
        <family val="2"/>
        <charset val="238"/>
        <scheme val="minor"/>
      </rPr>
      <t>AVA čistící písek Universal na nádobí 550g</t>
    </r>
  </si>
  <si>
    <r>
      <t xml:space="preserve">21) </t>
    </r>
    <r>
      <rPr>
        <b/>
        <sz val="11"/>
        <color theme="1"/>
        <rFont val="Calibri"/>
        <family val="2"/>
        <charset val="238"/>
        <scheme val="minor"/>
      </rPr>
      <t>Tatrachema Fixinela WC tablety do pisoáru 1 kg oceán, 
1 kg = 1 balení</t>
    </r>
  </si>
  <si>
    <t>4 balení</t>
  </si>
  <si>
    <r>
      <t xml:space="preserve">22) </t>
    </r>
    <r>
      <rPr>
        <b/>
        <sz val="11"/>
        <color theme="1"/>
        <rFont val="Calibri"/>
        <family val="2"/>
        <charset val="238"/>
        <scheme val="minor"/>
      </rPr>
      <t xml:space="preserve">Fixinela Plus tekutý čistič, 
500 ml </t>
    </r>
    <r>
      <rPr>
        <sz val="11"/>
        <color theme="1"/>
        <rFont val="Calibri"/>
        <family val="2"/>
        <charset val="238"/>
        <scheme val="minor"/>
      </rPr>
      <t>Čistící prostředek na silně znečištěné plochy se zvýšenou účinností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</si>
</sst>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u/>
      <sz val="11"/>
      <color rgb="FFFF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0" fillId="0" borderId="1" xfId="0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" fontId="3" fillId="0" borderId="2" xfId="0" applyNumberFormat="1" applyFont="1" applyBorder="1" applyAlignment="1">
      <alignment horizontal="center"/>
    </xf>
    <xf numFmtId="4" fontId="0" fillId="0" borderId="2" xfId="0" applyNumberFormat="1" applyBorder="1" applyAlignment="1">
      <alignment horizontal="right"/>
    </xf>
    <xf numFmtId="3" fontId="0" fillId="0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2" borderId="1" xfId="0" applyNumberFormat="1" applyFill="1" applyBorder="1" applyAlignment="1">
      <alignment horizontal="center" wrapText="1"/>
    </xf>
    <xf numFmtId="0" fontId="2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4" fontId="0" fillId="0" borderId="0" xfId="0" applyNumberFormat="1" applyBorder="1"/>
    <xf numFmtId="0" fontId="0" fillId="2" borderId="1" xfId="0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4" fontId="0" fillId="3" borderId="1" xfId="0" applyNumberFormat="1" applyFill="1" applyBorder="1" applyAlignment="1">
      <alignment horizontal="right"/>
    </xf>
    <xf numFmtId="4" fontId="0" fillId="3" borderId="1" xfId="0" applyNumberFormat="1" applyFill="1" applyBorder="1" applyAlignment="1">
      <alignment horizontal="right" wrapText="1"/>
    </xf>
    <xf numFmtId="4" fontId="0" fillId="3" borderId="5" xfId="0" applyNumberFormat="1" applyFill="1" applyBorder="1" applyAlignment="1">
      <alignment horizontal="right"/>
    </xf>
    <xf numFmtId="4" fontId="2" fillId="3" borderId="4" xfId="0" applyNumberFormat="1" applyFont="1" applyFill="1" applyBorder="1" applyAlignment="1">
      <alignment horizontal="right" vertical="center"/>
    </xf>
    <xf numFmtId="4" fontId="2" fillId="3" borderId="3" xfId="0" applyNumberFormat="1" applyFont="1" applyFill="1" applyBorder="1" applyAlignment="1">
      <alignment horizontal="right" vertical="center"/>
    </xf>
    <xf numFmtId="4" fontId="4" fillId="3" borderId="1" xfId="0" applyNumberFormat="1" applyFont="1" applyFill="1" applyBorder="1" applyAlignment="1">
      <alignment horizontal="right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10</xdr:row>
      <xdr:rowOff>0</xdr:rowOff>
    </xdr:from>
    <xdr:to>
      <xdr:col>1</xdr:col>
      <xdr:colOff>1400175</xdr:colOff>
      <xdr:row>10</xdr:row>
      <xdr:rowOff>0</xdr:rowOff>
    </xdr:to>
    <xdr:pic>
      <xdr:nvPicPr>
        <xdr:cNvPr id="1664" name="Obrázek 1">
          <a:extLst>
            <a:ext uri="{FF2B5EF4-FFF2-40B4-BE49-F238E27FC236}">
              <a16:creationId xmlns:a16="http://schemas.microsoft.com/office/drawing/2014/main" id="{A4B921F6-B4D8-4EE8-AEBD-183D5049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325225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</xdr:row>
      <xdr:rowOff>180975</xdr:rowOff>
    </xdr:from>
    <xdr:to>
      <xdr:col>1</xdr:col>
      <xdr:colOff>1071042</xdr:colOff>
      <xdr:row>2</xdr:row>
      <xdr:rowOff>1089358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6F089BE8-C6A9-4F23-80D1-226AD1B4B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9850" y="1209675"/>
          <a:ext cx="585267" cy="908383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5</xdr:row>
      <xdr:rowOff>123825</xdr:rowOff>
    </xdr:from>
    <xdr:to>
      <xdr:col>1</xdr:col>
      <xdr:colOff>1028700</xdr:colOff>
      <xdr:row>5</xdr:row>
      <xdr:rowOff>1143000</xdr:rowOff>
    </xdr:to>
    <xdr:pic>
      <xdr:nvPicPr>
        <xdr:cNvPr id="16" name="Obrázek 15" descr="C:\Users\50254\Desktop\jar.jpg">
          <a:extLst>
            <a:ext uri="{FF2B5EF4-FFF2-40B4-BE49-F238E27FC236}">
              <a16:creationId xmlns:a16="http://schemas.microsoft.com/office/drawing/2014/main" id="{ACA1D8A3-8469-401B-9878-A9222C3F0ED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5467350"/>
          <a:ext cx="523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342900</xdr:colOff>
      <xdr:row>10</xdr:row>
      <xdr:rowOff>171450</xdr:rowOff>
    </xdr:from>
    <xdr:to>
      <xdr:col>1</xdr:col>
      <xdr:colOff>1151313</xdr:colOff>
      <xdr:row>10</xdr:row>
      <xdr:rowOff>1146118</xdr:rowOff>
    </xdr:to>
    <xdr:pic>
      <xdr:nvPicPr>
        <xdr:cNvPr id="24" name="obrázek 5" descr="Hit univerzal jablko 10 l">
          <a:extLst>
            <a:ext uri="{FF2B5EF4-FFF2-40B4-BE49-F238E27FC236}">
              <a16:creationId xmlns:a16="http://schemas.microsoft.com/office/drawing/2014/main" id="{126E1323-A193-4855-913E-1F259396454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5763875"/>
          <a:ext cx="808413" cy="9746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571500</xdr:colOff>
      <xdr:row>11</xdr:row>
      <xdr:rowOff>76200</xdr:rowOff>
    </xdr:from>
    <xdr:to>
      <xdr:col>1</xdr:col>
      <xdr:colOff>920635</xdr:colOff>
      <xdr:row>11</xdr:row>
      <xdr:rowOff>1185949</xdr:rowOff>
    </xdr:to>
    <xdr:pic>
      <xdr:nvPicPr>
        <xdr:cNvPr id="29" name="Obrázek 28" descr="Cif cream lemon tekutý písek 500ml">
          <a:extLst>
            <a:ext uri="{FF2B5EF4-FFF2-40B4-BE49-F238E27FC236}">
              <a16:creationId xmlns:a16="http://schemas.microsoft.com/office/drawing/2014/main" id="{7AB413B8-DC3A-45C2-80AE-D9EF4503395E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9983450"/>
          <a:ext cx="349135" cy="1109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342901</xdr:colOff>
      <xdr:row>12</xdr:row>
      <xdr:rowOff>228602</xdr:rowOff>
    </xdr:from>
    <xdr:to>
      <xdr:col>1</xdr:col>
      <xdr:colOff>1172095</xdr:colOff>
      <xdr:row>12</xdr:row>
      <xdr:rowOff>1484240</xdr:rowOff>
    </xdr:to>
    <xdr:pic>
      <xdr:nvPicPr>
        <xdr:cNvPr id="30" name="Obrázek 29" descr="foto  Domestos WC blok 3v1 40 g ">
          <a:extLst>
            <a:ext uri="{FF2B5EF4-FFF2-40B4-BE49-F238E27FC236}">
              <a16:creationId xmlns:a16="http://schemas.microsoft.com/office/drawing/2014/main" id="{235713EB-645F-4A75-8AE8-2089D52ADA36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18697577"/>
          <a:ext cx="829194" cy="12556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533400</xdr:colOff>
      <xdr:row>14</xdr:row>
      <xdr:rowOff>123825</xdr:rowOff>
    </xdr:from>
    <xdr:to>
      <xdr:col>1</xdr:col>
      <xdr:colOff>936258</xdr:colOff>
      <xdr:row>14</xdr:row>
      <xdr:rowOff>1105793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6FEA6099-C2FA-49ED-8AFA-8BDAA8165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57475" y="31165800"/>
          <a:ext cx="402858" cy="9819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15</xdr:row>
      <xdr:rowOff>142875</xdr:rowOff>
    </xdr:from>
    <xdr:to>
      <xdr:col>1</xdr:col>
      <xdr:colOff>1112584</xdr:colOff>
      <xdr:row>15</xdr:row>
      <xdr:rowOff>1447800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4628C968-C3CD-419D-9940-FF6500E5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05075" y="32623125"/>
          <a:ext cx="731584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114307</xdr:colOff>
      <xdr:row>20</xdr:row>
      <xdr:rowOff>104790</xdr:rowOff>
    </xdr:from>
    <xdr:to>
      <xdr:col>1</xdr:col>
      <xdr:colOff>1452379</xdr:colOff>
      <xdr:row>20</xdr:row>
      <xdr:rowOff>1171590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6D3AD76B-A418-4583-93CA-9C695DD9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38382" y="41748090"/>
          <a:ext cx="1338072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114300</xdr:rowOff>
    </xdr:from>
    <xdr:to>
      <xdr:col>1</xdr:col>
      <xdr:colOff>1475105</xdr:colOff>
      <xdr:row>3</xdr:row>
      <xdr:rowOff>1078865</xdr:rowOff>
    </xdr:to>
    <xdr:pic>
      <xdr:nvPicPr>
        <xdr:cNvPr id="38" name="obrázek 5" descr="Finish Calgnonit čistič myčky Duopack 2x250ml">
          <a:extLst>
            <a:ext uri="{FF2B5EF4-FFF2-40B4-BE49-F238E27FC236}">
              <a16:creationId xmlns:a16="http://schemas.microsoft.com/office/drawing/2014/main" id="{325233E7-9FD5-4988-B0FC-A94F68F2EC81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581275"/>
          <a:ext cx="1284605" cy="964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514349</xdr:colOff>
      <xdr:row>16</xdr:row>
      <xdr:rowOff>76200</xdr:rowOff>
    </xdr:from>
    <xdr:to>
      <xdr:col>1</xdr:col>
      <xdr:colOff>1026794</xdr:colOff>
      <xdr:row>16</xdr:row>
      <xdr:rowOff>1238250</xdr:rowOff>
    </xdr:to>
    <xdr:pic>
      <xdr:nvPicPr>
        <xdr:cNvPr id="52" name="photo" descr="foto  Clin Citrus čistič na okna a sklo rozprašovač 500 ml s vůní citronu  ">
          <a:extLst>
            <a:ext uri="{FF2B5EF4-FFF2-40B4-BE49-F238E27FC236}">
              <a16:creationId xmlns:a16="http://schemas.microsoft.com/office/drawing/2014/main" id="{26741FD5-397E-4448-9C4F-2BF11FD48731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4" y="30756225"/>
          <a:ext cx="51244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</xdr:colOff>
      <xdr:row>17</xdr:row>
      <xdr:rowOff>76200</xdr:rowOff>
    </xdr:from>
    <xdr:to>
      <xdr:col>1</xdr:col>
      <xdr:colOff>1362075</xdr:colOff>
      <xdr:row>17</xdr:row>
      <xdr:rowOff>1266825</xdr:rowOff>
    </xdr:to>
    <xdr:pic>
      <xdr:nvPicPr>
        <xdr:cNvPr id="53" name="photo" descr="foto utěrka Švédská utěrka Destiny 30 x 35 cm 205 g 1 kus  ">
          <a:extLst>
            <a:ext uri="{FF2B5EF4-FFF2-40B4-BE49-F238E27FC236}">
              <a16:creationId xmlns:a16="http://schemas.microsoft.com/office/drawing/2014/main" id="{1BCED2E5-572B-4356-865A-FC7A56199E7F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33632775"/>
          <a:ext cx="1190625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</xdr:colOff>
      <xdr:row>18</xdr:row>
      <xdr:rowOff>104776</xdr:rowOff>
    </xdr:from>
    <xdr:to>
      <xdr:col>1</xdr:col>
      <xdr:colOff>1390650</xdr:colOff>
      <xdr:row>18</xdr:row>
      <xdr:rowOff>1390650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62FC0845-CB08-4E23-A455-C96AD7275CE2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28850" y="36718876"/>
          <a:ext cx="1285875" cy="12858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19</xdr:row>
      <xdr:rowOff>200025</xdr:rowOff>
    </xdr:from>
    <xdr:to>
      <xdr:col>1</xdr:col>
      <xdr:colOff>1333498</xdr:colOff>
      <xdr:row>19</xdr:row>
      <xdr:rowOff>1552563</xdr:rowOff>
    </xdr:to>
    <xdr:pic>
      <xdr:nvPicPr>
        <xdr:cNvPr id="55" name="obrázek 1" descr="https://cdn.alza.cz/ImgW.ashx?fd=f4&amp;cd=KU007&amp;i=1.jpg">
          <a:extLst>
            <a:ext uri="{FF2B5EF4-FFF2-40B4-BE49-F238E27FC236}">
              <a16:creationId xmlns:a16="http://schemas.microsoft.com/office/drawing/2014/main" id="{A94273D5-375D-4EF5-8B5A-714C6667DF3B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38433375"/>
          <a:ext cx="1219198" cy="13525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38107</xdr:colOff>
      <xdr:row>21</xdr:row>
      <xdr:rowOff>66684</xdr:rowOff>
    </xdr:from>
    <xdr:ext cx="1457325" cy="1085279"/>
    <xdr:pic>
      <xdr:nvPicPr>
        <xdr:cNvPr id="58" name="Obrázek 57">
          <a:extLst>
            <a:ext uri="{FF2B5EF4-FFF2-40B4-BE49-F238E27FC236}">
              <a16:creationId xmlns:a16="http://schemas.microsoft.com/office/drawing/2014/main" id="{E49D3096-6903-484E-8BCC-54B56A6FB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62182" y="46015284"/>
          <a:ext cx="1457325" cy="1085279"/>
        </a:xfrm>
        <a:prstGeom prst="rect">
          <a:avLst/>
        </a:prstGeom>
      </xdr:spPr>
    </xdr:pic>
    <xdr:clientData/>
  </xdr:oneCellAnchor>
  <xdr:twoCellAnchor editAs="oneCell">
    <xdr:from>
      <xdr:col>1</xdr:col>
      <xdr:colOff>295288</xdr:colOff>
      <xdr:row>4</xdr:row>
      <xdr:rowOff>123838</xdr:rowOff>
    </xdr:from>
    <xdr:to>
      <xdr:col>1</xdr:col>
      <xdr:colOff>1262266</xdr:colOff>
      <xdr:row>4</xdr:row>
      <xdr:rowOff>1090816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130DED73-8AEC-4896-B0A1-8915CC3A9653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63" y="4029088"/>
          <a:ext cx="966978" cy="9669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342900</xdr:colOff>
      <xdr:row>6</xdr:row>
      <xdr:rowOff>133350</xdr:rowOff>
    </xdr:from>
    <xdr:to>
      <xdr:col>1</xdr:col>
      <xdr:colOff>1082733</xdr:colOff>
      <xdr:row>6</xdr:row>
      <xdr:rowOff>1168285</xdr:rowOff>
    </xdr:to>
    <xdr:pic>
      <xdr:nvPicPr>
        <xdr:cNvPr id="31" name="obrázek 3" descr="https://im9.cz/iR/importprodukt-orig/f4e/f4e3c1454b979c20cba83a26558f47eb.jpg">
          <a:extLst>
            <a:ext uri="{FF2B5EF4-FFF2-40B4-BE49-F238E27FC236}">
              <a16:creationId xmlns:a16="http://schemas.microsoft.com/office/drawing/2014/main" id="{A2F539A6-92A4-4E74-8622-8007B6BD4656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6915150"/>
          <a:ext cx="739833" cy="1034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571500</xdr:colOff>
      <xdr:row>7</xdr:row>
      <xdr:rowOff>47625</xdr:rowOff>
    </xdr:from>
    <xdr:to>
      <xdr:col>1</xdr:col>
      <xdr:colOff>859536</xdr:colOff>
      <xdr:row>7</xdr:row>
      <xdr:rowOff>1163193</xdr:rowOff>
    </xdr:to>
    <xdr:pic>
      <xdr:nvPicPr>
        <xdr:cNvPr id="33" name="photo" descr="foto  Domestos 24h White &amp; Shine tekutý dezinfekční a čistící přípravek 750 ml ">
          <a:extLst>
            <a:ext uri="{FF2B5EF4-FFF2-40B4-BE49-F238E27FC236}">
              <a16:creationId xmlns:a16="http://schemas.microsoft.com/office/drawing/2014/main" id="{42DD8ED1-222A-432E-BDDB-A70BFCF552F4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8267700"/>
          <a:ext cx="288036" cy="11155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352425</xdr:colOff>
      <xdr:row>8</xdr:row>
      <xdr:rowOff>352425</xdr:rowOff>
    </xdr:from>
    <xdr:to>
      <xdr:col>1</xdr:col>
      <xdr:colOff>1242518</xdr:colOff>
      <xdr:row>8</xdr:row>
      <xdr:rowOff>1077912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673E490D-8F14-4757-B325-0D694FE00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76500" y="10010775"/>
          <a:ext cx="890093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200038</xdr:colOff>
      <xdr:row>9</xdr:row>
      <xdr:rowOff>66688</xdr:rowOff>
    </xdr:from>
    <xdr:to>
      <xdr:col>1</xdr:col>
      <xdr:colOff>1390663</xdr:colOff>
      <xdr:row>9</xdr:row>
      <xdr:rowOff>1257313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C3356839-5C13-434A-953C-BFBE34817CCF}"/>
            </a:ext>
          </a:extLst>
        </xdr:cNvPr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13" y="11163313"/>
          <a:ext cx="1190625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95255</xdr:colOff>
      <xdr:row>13</xdr:row>
      <xdr:rowOff>200043</xdr:rowOff>
    </xdr:from>
    <xdr:to>
      <xdr:col>1</xdr:col>
      <xdr:colOff>1429448</xdr:colOff>
      <xdr:row>13</xdr:row>
      <xdr:rowOff>1089505</xdr:rowOff>
    </xdr:to>
    <xdr:pic>
      <xdr:nvPicPr>
        <xdr:cNvPr id="40" name="Obrázek 39" descr="Vytírací hadr z mikrovlákna TOP PROFESSIONAL (60x50cm)">
          <a:extLst>
            <a:ext uri="{FF2B5EF4-FFF2-40B4-BE49-F238E27FC236}">
              <a16:creationId xmlns:a16="http://schemas.microsoft.com/office/drawing/2014/main" id="{C2B5C8F5-44D5-4A32-A1C6-30DA0753E748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30" y="17402193"/>
          <a:ext cx="1334193" cy="8894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333395</xdr:colOff>
      <xdr:row>22</xdr:row>
      <xdr:rowOff>28575</xdr:rowOff>
    </xdr:from>
    <xdr:to>
      <xdr:col>1</xdr:col>
      <xdr:colOff>1220649</xdr:colOff>
      <xdr:row>22</xdr:row>
      <xdr:rowOff>1228725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536DE0FD-4698-4AA0-A227-03006A987B1F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70" y="31232475"/>
          <a:ext cx="887254" cy="12001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552461</xdr:colOff>
      <xdr:row>23</xdr:row>
      <xdr:rowOff>133357</xdr:rowOff>
    </xdr:from>
    <xdr:to>
      <xdr:col>1</xdr:col>
      <xdr:colOff>1010326</xdr:colOff>
      <xdr:row>23</xdr:row>
      <xdr:rowOff>1262641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F12D898C-66F6-4B1C-8E47-D74BB1ABC6BC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36" y="32775532"/>
          <a:ext cx="457865" cy="11292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8"/>
  <sheetViews>
    <sheetView tabSelected="1" showRuler="0" view="pageLayout" zoomScaleNormal="100" workbookViewId="0">
      <selection activeCell="F17" sqref="F17"/>
    </sheetView>
  </sheetViews>
  <sheetFormatPr defaultColWidth="9.140625" defaultRowHeight="15" x14ac:dyDescent="0.25"/>
  <cols>
    <col min="1" max="1" width="29.7109375" customWidth="1"/>
    <col min="2" max="2" width="21" customWidth="1"/>
    <col min="3" max="3" width="9.140625" customWidth="1"/>
    <col min="4" max="4" width="9.42578125" style="1" customWidth="1"/>
    <col min="5" max="7" width="9.42578125" customWidth="1"/>
  </cols>
  <sheetData>
    <row r="1" spans="1:7" ht="40.5" customHeight="1" x14ac:dyDescent="0.25">
      <c r="A1" s="24" t="s">
        <v>17</v>
      </c>
      <c r="B1" s="24"/>
      <c r="C1" s="24"/>
      <c r="D1" s="24"/>
      <c r="E1" s="24"/>
      <c r="F1" s="24"/>
      <c r="G1" s="24"/>
    </row>
    <row r="2" spans="1:7" ht="40.5" customHeight="1" x14ac:dyDescent="0.25">
      <c r="A2" s="9" t="s">
        <v>16</v>
      </c>
      <c r="B2" s="10" t="s">
        <v>3</v>
      </c>
      <c r="C2" s="8" t="s">
        <v>6</v>
      </c>
      <c r="D2" s="11" t="s">
        <v>4</v>
      </c>
      <c r="E2" s="11" t="s">
        <v>5</v>
      </c>
      <c r="F2" s="9" t="s">
        <v>1</v>
      </c>
      <c r="G2" s="9" t="s">
        <v>0</v>
      </c>
    </row>
    <row r="3" spans="1:7" ht="113.25" customHeight="1" x14ac:dyDescent="0.25">
      <c r="A3" s="7" t="s">
        <v>11</v>
      </c>
      <c r="B3" s="5" t="s">
        <v>8</v>
      </c>
      <c r="C3" s="15">
        <v>2</v>
      </c>
      <c r="D3" s="26">
        <v>0</v>
      </c>
      <c r="E3" s="26">
        <f t="shared" ref="E3:E11" si="0">D3*1.21</f>
        <v>0</v>
      </c>
      <c r="F3" s="26">
        <f t="shared" ref="F3:F11" si="1">C3*D3</f>
        <v>0</v>
      </c>
      <c r="G3" s="26">
        <f t="shared" ref="G3:G11" si="2">F3*1.21</f>
        <v>0</v>
      </c>
    </row>
    <row r="4" spans="1:7" ht="113.25" customHeight="1" x14ac:dyDescent="0.25">
      <c r="A4" s="7" t="s">
        <v>39</v>
      </c>
      <c r="B4" s="5" t="s">
        <v>38</v>
      </c>
      <c r="C4" s="15">
        <v>2</v>
      </c>
      <c r="D4" s="26">
        <v>0</v>
      </c>
      <c r="E4" s="26">
        <f t="shared" ref="E4" si="3">D4*1.21</f>
        <v>0</v>
      </c>
      <c r="F4" s="26">
        <f t="shared" ref="F4" si="4">C4*D4</f>
        <v>0</v>
      </c>
      <c r="G4" s="26">
        <f t="shared" ref="G4" si="5">F4*1.21</f>
        <v>0</v>
      </c>
    </row>
    <row r="5" spans="1:7" ht="113.25" customHeight="1" x14ac:dyDescent="0.25">
      <c r="A5" s="7" t="s">
        <v>37</v>
      </c>
      <c r="B5" s="5" t="s">
        <v>18</v>
      </c>
      <c r="C5" s="15">
        <v>2</v>
      </c>
      <c r="D5" s="26">
        <v>0</v>
      </c>
      <c r="E5" s="26">
        <f t="shared" si="0"/>
        <v>0</v>
      </c>
      <c r="F5" s="26">
        <f t="shared" si="1"/>
        <v>0</v>
      </c>
      <c r="G5" s="26">
        <f t="shared" si="2"/>
        <v>0</v>
      </c>
    </row>
    <row r="6" spans="1:7" ht="113.25" customHeight="1" x14ac:dyDescent="0.25">
      <c r="A6" s="12" t="s">
        <v>12</v>
      </c>
      <c r="B6" s="4" t="s">
        <v>13</v>
      </c>
      <c r="C6" s="16">
        <v>5</v>
      </c>
      <c r="D6" s="26">
        <v>0</v>
      </c>
      <c r="E6" s="26">
        <f t="shared" si="0"/>
        <v>0</v>
      </c>
      <c r="F6" s="26">
        <f t="shared" si="1"/>
        <v>0</v>
      </c>
      <c r="G6" s="26">
        <f t="shared" si="2"/>
        <v>0</v>
      </c>
    </row>
    <row r="7" spans="1:7" ht="113.25" customHeight="1" x14ac:dyDescent="0.25">
      <c r="A7" s="18" t="s">
        <v>19</v>
      </c>
      <c r="B7" s="4" t="s">
        <v>20</v>
      </c>
      <c r="C7" s="16">
        <v>5</v>
      </c>
      <c r="D7" s="26">
        <v>0</v>
      </c>
      <c r="E7" s="26">
        <f t="shared" ref="E7:E9" si="6">D7*1.21</f>
        <v>0</v>
      </c>
      <c r="F7" s="26">
        <f t="shared" ref="F7:F9" si="7">C7*D7</f>
        <v>0</v>
      </c>
      <c r="G7" s="26">
        <f t="shared" ref="G7:G9" si="8">F7*1.21</f>
        <v>0</v>
      </c>
    </row>
    <row r="8" spans="1:7" ht="113.25" customHeight="1" x14ac:dyDescent="0.25">
      <c r="A8" s="18" t="s">
        <v>21</v>
      </c>
      <c r="B8" s="4" t="s">
        <v>9</v>
      </c>
      <c r="C8" s="16">
        <v>20</v>
      </c>
      <c r="D8" s="26">
        <v>0</v>
      </c>
      <c r="E8" s="26">
        <f t="shared" si="6"/>
        <v>0</v>
      </c>
      <c r="F8" s="26">
        <f t="shared" si="7"/>
        <v>0</v>
      </c>
      <c r="G8" s="26">
        <f t="shared" si="8"/>
        <v>0</v>
      </c>
    </row>
    <row r="9" spans="1:7" ht="113.25" customHeight="1" x14ac:dyDescent="0.25">
      <c r="A9" s="12" t="s">
        <v>22</v>
      </c>
      <c r="B9" s="6" t="s">
        <v>9</v>
      </c>
      <c r="C9" s="16">
        <v>20</v>
      </c>
      <c r="D9" s="26">
        <v>0</v>
      </c>
      <c r="E9" s="26">
        <f t="shared" si="6"/>
        <v>0</v>
      </c>
      <c r="F9" s="26">
        <f t="shared" si="7"/>
        <v>0</v>
      </c>
      <c r="G9" s="26">
        <f t="shared" si="8"/>
        <v>0</v>
      </c>
    </row>
    <row r="10" spans="1:7" ht="113.25" customHeight="1" x14ac:dyDescent="0.25">
      <c r="A10" s="25" t="s">
        <v>40</v>
      </c>
      <c r="B10" s="6" t="s">
        <v>23</v>
      </c>
      <c r="C10" s="17">
        <v>300</v>
      </c>
      <c r="D10" s="31">
        <v>0</v>
      </c>
      <c r="E10" s="26">
        <f t="shared" si="0"/>
        <v>0</v>
      </c>
      <c r="F10" s="26">
        <f t="shared" si="1"/>
        <v>0</v>
      </c>
      <c r="G10" s="26">
        <f t="shared" si="2"/>
        <v>0</v>
      </c>
    </row>
    <row r="11" spans="1:7" ht="113.25" customHeight="1" x14ac:dyDescent="0.25">
      <c r="A11" s="20" t="s">
        <v>24</v>
      </c>
      <c r="B11" s="4" t="s">
        <v>15</v>
      </c>
      <c r="C11" s="16">
        <v>3</v>
      </c>
      <c r="D11" s="27">
        <v>0</v>
      </c>
      <c r="E11" s="26">
        <f t="shared" si="0"/>
        <v>0</v>
      </c>
      <c r="F11" s="26">
        <f t="shared" si="1"/>
        <v>0</v>
      </c>
      <c r="G11" s="26">
        <f t="shared" si="2"/>
        <v>0</v>
      </c>
    </row>
    <row r="12" spans="1:7" ht="113.25" customHeight="1" x14ac:dyDescent="0.25">
      <c r="A12" s="20" t="s">
        <v>25</v>
      </c>
      <c r="B12" s="4" t="s">
        <v>9</v>
      </c>
      <c r="C12" s="16">
        <v>20</v>
      </c>
      <c r="D12" s="26">
        <v>0</v>
      </c>
      <c r="E12" s="26">
        <f t="shared" ref="E12" si="9">D12*1.21</f>
        <v>0</v>
      </c>
      <c r="F12" s="26">
        <f t="shared" ref="F12" si="10">C12*D12</f>
        <v>0</v>
      </c>
      <c r="G12" s="26">
        <f t="shared" ref="G12" si="11">F12*1.21</f>
        <v>0</v>
      </c>
    </row>
    <row r="13" spans="1:7" ht="141.6" customHeight="1" x14ac:dyDescent="0.25">
      <c r="A13" s="12" t="s">
        <v>26</v>
      </c>
      <c r="B13" s="4" t="s">
        <v>7</v>
      </c>
      <c r="C13" s="16">
        <v>50</v>
      </c>
      <c r="D13" s="26">
        <v>0</v>
      </c>
      <c r="E13" s="26">
        <f t="shared" ref="E13" si="12">D13*1.21</f>
        <v>0</v>
      </c>
      <c r="F13" s="26">
        <f t="shared" ref="F13" si="13">C13*D13</f>
        <v>0</v>
      </c>
      <c r="G13" s="26">
        <f t="shared" ref="G13" si="14">F13*1.21</f>
        <v>0</v>
      </c>
    </row>
    <row r="14" spans="1:7" ht="113.25" customHeight="1" x14ac:dyDescent="0.25">
      <c r="A14" s="18" t="s">
        <v>27</v>
      </c>
      <c r="B14" s="4" t="s">
        <v>10</v>
      </c>
      <c r="C14" s="16">
        <v>6</v>
      </c>
      <c r="D14" s="26">
        <v>0</v>
      </c>
      <c r="E14" s="26">
        <f t="shared" ref="E14" si="15">D14*1.21</f>
        <v>0</v>
      </c>
      <c r="F14" s="26">
        <f t="shared" ref="F14" si="16">C14*D14</f>
        <v>0</v>
      </c>
      <c r="G14" s="26">
        <f t="shared" ref="G14" si="17">F14*1.21</f>
        <v>0</v>
      </c>
    </row>
    <row r="15" spans="1:7" ht="113.25" customHeight="1" x14ac:dyDescent="0.25">
      <c r="A15" s="18" t="s">
        <v>30</v>
      </c>
      <c r="B15" s="4" t="s">
        <v>28</v>
      </c>
      <c r="C15" s="16">
        <v>10</v>
      </c>
      <c r="D15" s="26">
        <v>0</v>
      </c>
      <c r="E15" s="26">
        <f t="shared" ref="E15" si="18">D15*1.21</f>
        <v>0</v>
      </c>
      <c r="F15" s="26">
        <f t="shared" ref="F15" si="19">C15*D15</f>
        <v>0</v>
      </c>
      <c r="G15" s="26">
        <f t="shared" ref="G15" si="20">F15*1.21</f>
        <v>0</v>
      </c>
    </row>
    <row r="16" spans="1:7" ht="141.6" customHeight="1" x14ac:dyDescent="0.25">
      <c r="A16" s="18" t="s">
        <v>31</v>
      </c>
      <c r="B16" s="4" t="s">
        <v>29</v>
      </c>
      <c r="C16" s="16">
        <v>40</v>
      </c>
      <c r="D16" s="26">
        <v>0</v>
      </c>
      <c r="E16" s="26">
        <f t="shared" ref="E16" si="21">D16*1.21</f>
        <v>0</v>
      </c>
      <c r="F16" s="26">
        <f t="shared" ref="F16" si="22">C16*D16</f>
        <v>0</v>
      </c>
      <c r="G16" s="26">
        <f t="shared" ref="G16" si="23">F16*1.21</f>
        <v>0</v>
      </c>
    </row>
    <row r="17" spans="1:7" ht="113.25" customHeight="1" x14ac:dyDescent="0.25">
      <c r="A17" s="7" t="s">
        <v>36</v>
      </c>
      <c r="B17" s="23" t="s">
        <v>13</v>
      </c>
      <c r="C17" s="16">
        <v>5</v>
      </c>
      <c r="D17" s="26">
        <v>0</v>
      </c>
      <c r="E17" s="26">
        <f t="shared" ref="E17" si="24">D17*1.21</f>
        <v>0</v>
      </c>
      <c r="F17" s="26">
        <f t="shared" ref="F17" si="25">C17*D17</f>
        <v>0</v>
      </c>
      <c r="G17" s="26">
        <f t="shared" ref="G17" si="26">F17*1.21</f>
        <v>0</v>
      </c>
    </row>
    <row r="18" spans="1:7" ht="113.25" customHeight="1" x14ac:dyDescent="0.25">
      <c r="A18" s="7" t="s">
        <v>35</v>
      </c>
      <c r="B18" s="4" t="s">
        <v>14</v>
      </c>
      <c r="C18" s="16">
        <v>10</v>
      </c>
      <c r="D18" s="26">
        <v>0</v>
      </c>
      <c r="E18" s="26">
        <f t="shared" ref="E18" si="27">D18*1.21</f>
        <v>0</v>
      </c>
      <c r="F18" s="26">
        <f t="shared" ref="F18" si="28">C18*D18</f>
        <v>0</v>
      </c>
      <c r="G18" s="26">
        <f t="shared" ref="G18" si="29">F18*1.21</f>
        <v>0</v>
      </c>
    </row>
    <row r="19" spans="1:7" ht="127.5" customHeight="1" x14ac:dyDescent="0.25">
      <c r="A19" s="7" t="s">
        <v>34</v>
      </c>
      <c r="B19" s="4" t="s">
        <v>8</v>
      </c>
      <c r="C19" s="16">
        <v>2</v>
      </c>
      <c r="D19" s="27">
        <v>0</v>
      </c>
      <c r="E19" s="26">
        <f t="shared" ref="E19" si="30">D19*1.21</f>
        <v>0</v>
      </c>
      <c r="F19" s="26">
        <f t="shared" ref="F19" si="31">C19*D19</f>
        <v>0</v>
      </c>
      <c r="G19" s="28">
        <f t="shared" ref="G19" si="32">F19*1.21</f>
        <v>0</v>
      </c>
    </row>
    <row r="20" spans="1:7" ht="154.5" customHeight="1" x14ac:dyDescent="0.25">
      <c r="A20" s="7" t="s">
        <v>33</v>
      </c>
      <c r="B20" s="4" t="s">
        <v>32</v>
      </c>
      <c r="C20" s="16">
        <v>10</v>
      </c>
      <c r="D20" s="27">
        <v>0</v>
      </c>
      <c r="E20" s="26">
        <f t="shared" ref="E20" si="33">D20*1.21</f>
        <v>0</v>
      </c>
      <c r="F20" s="26">
        <f t="shared" ref="F20" si="34">C20*D20</f>
        <v>0</v>
      </c>
      <c r="G20" s="28">
        <f t="shared" ref="G20" si="35">F20*1.21</f>
        <v>0</v>
      </c>
    </row>
    <row r="21" spans="1:7" ht="113.25" customHeight="1" x14ac:dyDescent="0.25">
      <c r="A21" s="7" t="s">
        <v>42</v>
      </c>
      <c r="B21" s="4" t="s">
        <v>41</v>
      </c>
      <c r="C21" s="16">
        <v>1</v>
      </c>
      <c r="D21" s="26">
        <v>0</v>
      </c>
      <c r="E21" s="26">
        <f t="shared" ref="E21" si="36">D21*1.21</f>
        <v>0</v>
      </c>
      <c r="F21" s="26">
        <f t="shared" ref="F21" si="37">C21*D21</f>
        <v>0</v>
      </c>
      <c r="G21" s="26">
        <f t="shared" ref="G21" si="38">F21*1.21</f>
        <v>0</v>
      </c>
    </row>
    <row r="22" spans="1:7" ht="113.25" customHeight="1" x14ac:dyDescent="0.25">
      <c r="A22" s="7" t="s">
        <v>43</v>
      </c>
      <c r="B22" s="4" t="s">
        <v>28</v>
      </c>
      <c r="C22" s="16">
        <v>10</v>
      </c>
      <c r="D22" s="26">
        <v>0</v>
      </c>
      <c r="E22" s="26">
        <f t="shared" ref="E22" si="39">D22*1.21</f>
        <v>0</v>
      </c>
      <c r="F22" s="26">
        <f t="shared" ref="F22" si="40">C22*D22</f>
        <v>0</v>
      </c>
      <c r="G22" s="26">
        <f t="shared" ref="G22" si="41">F22*1.21</f>
        <v>0</v>
      </c>
    </row>
    <row r="23" spans="1:7" ht="113.25" customHeight="1" x14ac:dyDescent="0.25">
      <c r="A23" s="7" t="s">
        <v>44</v>
      </c>
      <c r="B23" s="4" t="s">
        <v>45</v>
      </c>
      <c r="C23" s="16">
        <v>4</v>
      </c>
      <c r="D23" s="26">
        <v>0</v>
      </c>
      <c r="E23" s="26">
        <f t="shared" ref="E23:E24" si="42">D23*1.21</f>
        <v>0</v>
      </c>
      <c r="F23" s="26">
        <f t="shared" ref="F23:F24" si="43">C23*D23</f>
        <v>0</v>
      </c>
      <c r="G23" s="26">
        <f t="shared" ref="G23:G25" si="44">F23*1.21</f>
        <v>0</v>
      </c>
    </row>
    <row r="24" spans="1:7" ht="113.25" customHeight="1" x14ac:dyDescent="0.25">
      <c r="A24" s="7" t="s">
        <v>46</v>
      </c>
      <c r="B24" s="4" t="s">
        <v>9</v>
      </c>
      <c r="C24" s="16">
        <v>20</v>
      </c>
      <c r="D24" s="26">
        <v>0</v>
      </c>
      <c r="E24" s="26">
        <f t="shared" si="42"/>
        <v>0</v>
      </c>
      <c r="F24" s="26">
        <f t="shared" si="43"/>
        <v>0</v>
      </c>
      <c r="G24" s="26">
        <f t="shared" si="44"/>
        <v>0</v>
      </c>
    </row>
    <row r="25" spans="1:7" ht="69.75" customHeight="1" thickBot="1" x14ac:dyDescent="0.45">
      <c r="A25" s="19"/>
      <c r="B25" s="21" t="s">
        <v>2</v>
      </c>
      <c r="C25" s="13"/>
      <c r="D25" s="14"/>
      <c r="E25" s="14"/>
      <c r="F25" s="29">
        <f>SUM(F3:F24)</f>
        <v>0</v>
      </c>
      <c r="G25" s="30">
        <f t="shared" si="44"/>
        <v>0</v>
      </c>
    </row>
    <row r="26" spans="1:7" ht="15" customHeight="1" thickTop="1" x14ac:dyDescent="0.25">
      <c r="A26" s="2"/>
      <c r="B26" s="2"/>
      <c r="C26" s="2"/>
      <c r="D26" s="3"/>
      <c r="E26" s="2"/>
      <c r="F26" s="2"/>
      <c r="G26" s="22"/>
    </row>
    <row r="27" spans="1:7" ht="15" customHeight="1" x14ac:dyDescent="0.25">
      <c r="A27" s="2"/>
      <c r="B27" s="2"/>
      <c r="C27" s="2"/>
      <c r="D27" s="3"/>
      <c r="E27" s="2"/>
      <c r="F27" s="2"/>
      <c r="G27" s="2"/>
    </row>
    <row r="28" spans="1:7" ht="15" customHeight="1" x14ac:dyDescent="0.25">
      <c r="A28" s="2"/>
      <c r="B28" s="2"/>
      <c r="C28" s="2"/>
      <c r="D28" s="3"/>
      <c r="E28" s="2"/>
      <c r="F28" s="2"/>
      <c r="G28" s="2"/>
    </row>
    <row r="29" spans="1:7" ht="15" customHeight="1" x14ac:dyDescent="0.25">
      <c r="A29" s="2"/>
      <c r="B29" s="2"/>
      <c r="C29" s="2"/>
      <c r="D29" s="3"/>
      <c r="E29" s="2"/>
      <c r="F29" s="2"/>
      <c r="G29" s="2"/>
    </row>
    <row r="30" spans="1:7" x14ac:dyDescent="0.25">
      <c r="A30" s="2"/>
      <c r="B30" s="2"/>
      <c r="C30" s="2"/>
      <c r="D30" s="3"/>
      <c r="E30" s="2"/>
      <c r="F30" s="2"/>
      <c r="G30" s="2"/>
    </row>
    <row r="31" spans="1:7" x14ac:dyDescent="0.25">
      <c r="A31" s="2"/>
      <c r="B31" s="2"/>
      <c r="C31" s="2"/>
      <c r="D31" s="3"/>
      <c r="E31" s="2"/>
      <c r="F31" s="2"/>
      <c r="G31" s="2"/>
    </row>
    <row r="32" spans="1:7" x14ac:dyDescent="0.25">
      <c r="A32" s="2"/>
      <c r="B32" s="2"/>
      <c r="C32" s="2"/>
      <c r="D32" s="3"/>
      <c r="E32" s="2"/>
      <c r="F32" s="2"/>
      <c r="G32" s="2"/>
    </row>
    <row r="33" spans="1:7" x14ac:dyDescent="0.25">
      <c r="A33" s="2"/>
      <c r="B33" s="2"/>
      <c r="C33" s="2"/>
      <c r="D33" s="3"/>
      <c r="E33" s="2"/>
      <c r="F33" s="2"/>
      <c r="G33" s="2"/>
    </row>
    <row r="34" spans="1:7" x14ac:dyDescent="0.25">
      <c r="A34" s="2"/>
      <c r="B34" s="2"/>
      <c r="C34" s="2"/>
      <c r="D34" s="3"/>
      <c r="E34" s="2"/>
      <c r="F34" s="2"/>
      <c r="G34" s="2"/>
    </row>
    <row r="35" spans="1:7" x14ac:dyDescent="0.25">
      <c r="A35" s="2"/>
      <c r="B35" s="2"/>
      <c r="C35" s="2"/>
      <c r="D35" s="3"/>
      <c r="E35" s="2"/>
      <c r="F35" s="2"/>
      <c r="G35" s="2"/>
    </row>
    <row r="36" spans="1:7" x14ac:dyDescent="0.25">
      <c r="A36" s="2"/>
      <c r="B36" s="2"/>
      <c r="C36" s="2"/>
      <c r="D36" s="3"/>
      <c r="E36" s="2"/>
      <c r="F36" s="2"/>
      <c r="G36" s="2"/>
    </row>
    <row r="37" spans="1:7" x14ac:dyDescent="0.25">
      <c r="A37" s="2"/>
      <c r="B37" s="2"/>
      <c r="C37" s="2"/>
      <c r="D37" s="3"/>
      <c r="E37" s="2"/>
      <c r="F37" s="2"/>
      <c r="G37" s="2"/>
    </row>
    <row r="38" spans="1:7" x14ac:dyDescent="0.25">
      <c r="A38" s="2"/>
      <c r="B38" s="2"/>
      <c r="C38" s="2"/>
      <c r="D38" s="3"/>
      <c r="E38" s="2"/>
      <c r="F38" s="2"/>
      <c r="G38" s="2"/>
    </row>
  </sheetData>
  <mergeCells count="1">
    <mergeCell ref="A1:G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D17" sqref="D17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2019-05-27T12:49:19Z</cp:lastPrinted>
  <dcterms:created xsi:type="dcterms:W3CDTF">2013-02-08T05:26:42Z</dcterms:created>
  <dcterms:modified xsi:type="dcterms:W3CDTF">2021-09-06T14:24:47Z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fdcfce-ddd9-46fd-a41e-890a4587f248_Enabled">
    <vt:lpwstr>True</vt:lpwstr>
  </property>
  <property fmtid="{D5CDD505-2E9C-101B-9397-08002B2CF9AE}" pid="3" name="MSIP_Label_ddfdcfce-ddd9-46fd-a41e-890a4587f248_SiteId">
    <vt:lpwstr>75660d71-8529-414f-8ee4-8511d8f023aa</vt:lpwstr>
  </property>
  <property fmtid="{D5CDD505-2E9C-101B-9397-08002B2CF9AE}" pid="4" name="MSIP_Label_ddfdcfce-ddd9-46fd-a41e-890a4587f248_Owner">
    <vt:lpwstr>60308@ukzuz.cz</vt:lpwstr>
  </property>
  <property fmtid="{D5CDD505-2E9C-101B-9397-08002B2CF9AE}" pid="5" name="MSIP_Label_ddfdcfce-ddd9-46fd-a41e-890a4587f248_SetDate">
    <vt:lpwstr>2019-05-02T07:09:58.4532842Z</vt:lpwstr>
  </property>
  <property fmtid="{D5CDD505-2E9C-101B-9397-08002B2CF9AE}" pid="6" name="MSIP_Label_ddfdcfce-ddd9-46fd-a41e-890a4587f248_Name">
    <vt:lpwstr>General</vt:lpwstr>
  </property>
  <property fmtid="{D5CDD505-2E9C-101B-9397-08002B2CF9AE}" pid="7" name="MSIP_Label_ddfdcfce-ddd9-46fd-a41e-890a4587f248_Application">
    <vt:lpwstr>Microsoft Azure Information Protection</vt:lpwstr>
  </property>
  <property fmtid="{D5CDD505-2E9C-101B-9397-08002B2CF9AE}" pid="8" name="MSIP_Label_ddfdcfce-ddd9-46fd-a41e-890a4587f248_ActionId">
    <vt:lpwstr>e637bfd1-a5d6-45dc-a97e-8179efb041cf</vt:lpwstr>
  </property>
  <property fmtid="{D5CDD505-2E9C-101B-9397-08002B2CF9AE}" pid="9" name="MSIP_Label_ddfdcfce-ddd9-46fd-a41e-890a4587f248_Extended_MSFT_Method">
    <vt:lpwstr>Automatic</vt:lpwstr>
  </property>
  <property fmtid="{D5CDD505-2E9C-101B-9397-08002B2CF9AE}" pid="10" name="Sensitivity">
    <vt:lpwstr>General</vt:lpwstr>
  </property>
</Properties>
</file>