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21\VZ - 3 - 2021 - Drogerie\"/>
    </mc:Choice>
  </mc:AlternateContent>
  <xr:revisionPtr revIDLastSave="0" documentId="8_{1FA543C3-05D2-4478-9B94-FD045B945D1C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List1" sheetId="1" r:id="rId1"/>
    <sheet name="List2" sheetId="2" r:id="rId2"/>
    <sheet name="Lis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2" i="1" l="1"/>
  <c r="G22" i="1" s="1"/>
  <c r="E22" i="1"/>
  <c r="F20" i="1"/>
  <c r="G20" i="1" s="1"/>
  <c r="E20" i="1"/>
  <c r="F21" i="1"/>
  <c r="G21" i="1" s="1"/>
  <c r="E21" i="1"/>
  <c r="F19" i="1"/>
  <c r="G19" i="1" s="1"/>
  <c r="E19" i="1"/>
  <c r="F18" i="1"/>
  <c r="G18" i="1" s="1"/>
  <c r="E18" i="1"/>
  <c r="F11" i="1"/>
  <c r="G11" i="1" s="1"/>
  <c r="E11" i="1"/>
  <c r="F10" i="1"/>
  <c r="G10" i="1" s="1"/>
  <c r="E10" i="1"/>
  <c r="E24" i="1" l="1"/>
  <c r="E23" i="1"/>
  <c r="E17" i="1"/>
  <c r="E16" i="1"/>
  <c r="E15" i="1"/>
  <c r="E14" i="1"/>
  <c r="E13" i="1"/>
  <c r="E12" i="1"/>
  <c r="E9" i="1"/>
  <c r="E8" i="1"/>
  <c r="E7" i="1"/>
  <c r="E6" i="1"/>
  <c r="E5" i="1"/>
  <c r="E4" i="1"/>
  <c r="E3" i="1"/>
  <c r="F28" i="1" l="1"/>
  <c r="G28" i="1" s="1"/>
  <c r="E28" i="1"/>
  <c r="E27" i="1"/>
  <c r="F27" i="1"/>
  <c r="G27" i="1" s="1"/>
  <c r="E26" i="1"/>
  <c r="F26" i="1"/>
  <c r="G26" i="1" s="1"/>
  <c r="F24" i="1" l="1"/>
  <c r="G24" i="1" s="1"/>
  <c r="F23" i="1"/>
  <c r="G23" i="1" s="1"/>
  <c r="F16" i="1"/>
  <c r="G16" i="1" s="1"/>
  <c r="F25" i="1" l="1"/>
  <c r="G25" i="1" s="1"/>
  <c r="E25" i="1"/>
  <c r="F17" i="1"/>
  <c r="G17" i="1" s="1"/>
  <c r="F15" i="1"/>
  <c r="G15" i="1" s="1"/>
  <c r="F14" i="1"/>
  <c r="G14" i="1" s="1"/>
  <c r="F13" i="1"/>
  <c r="G13" i="1" s="1"/>
  <c r="F12" i="1"/>
  <c r="G12" i="1" s="1"/>
  <c r="F9" i="1"/>
  <c r="G9" i="1" s="1"/>
  <c r="F8" i="1"/>
  <c r="G8" i="1" s="1"/>
  <c r="F7" i="1"/>
  <c r="G7" i="1" s="1"/>
  <c r="F6" i="1"/>
  <c r="G6" i="1" s="1"/>
  <c r="F5" i="1"/>
  <c r="G5" i="1" s="1"/>
  <c r="F4" i="1"/>
  <c r="G4" i="1" s="1"/>
  <c r="F3" i="1"/>
  <c r="F29" i="1" l="1"/>
  <c r="G3" i="1"/>
  <c r="G29" i="1" s="1"/>
</calcChain>
</file>

<file path=xl/sharedStrings.xml><?xml version="1.0" encoding="utf-8"?>
<sst xmlns="http://schemas.openxmlformats.org/spreadsheetml/2006/main" count="62" uniqueCount="54">
  <si>
    <t>množství s DPH</t>
  </si>
  <si>
    <t>množství bez DPH</t>
  </si>
  <si>
    <t>CELKEM:</t>
  </si>
  <si>
    <t>obrázek + množství</t>
  </si>
  <si>
    <t>OBJEDNÁVKY GEMIN</t>
  </si>
  <si>
    <t>cena za ks, roli, balení  bez DPH</t>
  </si>
  <si>
    <t>cena za ks, roli, balení      s DPH</t>
  </si>
  <si>
    <t>množství počet</t>
  </si>
  <si>
    <r>
      <rPr>
        <b/>
        <sz val="11"/>
        <color indexed="8"/>
        <rFont val="Calibri"/>
        <family val="2"/>
        <charset val="238"/>
      </rPr>
      <t>2)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Dezinfekce a dezodorant WC závěs "LARIN"</t>
    </r>
    <r>
      <rPr>
        <sz val="11"/>
        <color theme="1"/>
        <rFont val="Calibri"/>
        <family val="2"/>
        <charset val="238"/>
        <scheme val="minor"/>
      </rPr>
      <t xml:space="preserve"> - např. vůně (Cherries).</t>
    </r>
  </si>
  <si>
    <t>5 kusů</t>
  </si>
  <si>
    <t>2 kusy</t>
  </si>
  <si>
    <r>
      <t xml:space="preserve">1) </t>
    </r>
    <r>
      <rPr>
        <b/>
        <sz val="11"/>
        <color rgb="FF000000"/>
        <rFont val="Calibri"/>
        <family val="2"/>
        <charset val="238"/>
      </rPr>
      <t>Somat sůl do myčky 1,5 kg</t>
    </r>
  </si>
  <si>
    <t>60 rolí</t>
  </si>
  <si>
    <t>30 balení</t>
  </si>
  <si>
    <t>150 kusů</t>
  </si>
  <si>
    <t>30 kg</t>
  </si>
  <si>
    <t>15 kg</t>
  </si>
  <si>
    <t>3 kusy</t>
  </si>
  <si>
    <t>10 kusů</t>
  </si>
  <si>
    <t>Popis zboží VZ 2/2021                          ÚKZÚZ Zkušební stanice Lípa</t>
  </si>
  <si>
    <t>25 kusů</t>
  </si>
  <si>
    <r>
      <rPr>
        <b/>
        <sz val="11"/>
        <color indexed="8"/>
        <rFont val="Calibri"/>
        <family val="2"/>
        <charset val="238"/>
      </rPr>
      <t>3)</t>
    </r>
    <r>
      <rPr>
        <sz val="11"/>
        <color theme="1"/>
        <rFont val="Calibri"/>
        <family val="2"/>
        <charset val="238"/>
        <scheme val="minor"/>
      </rPr>
      <t xml:space="preserve">  Bochemie Savo WC 750 ml.</t>
    </r>
  </si>
  <si>
    <t>15 kusů</t>
  </si>
  <si>
    <r>
      <rPr>
        <b/>
        <sz val="11"/>
        <color indexed="8"/>
        <rFont val="Calibri"/>
        <family val="2"/>
        <charset val="238"/>
      </rPr>
      <t>4)</t>
    </r>
    <r>
      <rPr>
        <sz val="11"/>
        <color theme="1"/>
        <rFont val="Calibri"/>
        <family val="2"/>
        <charset val="238"/>
        <scheme val="minor"/>
      </rPr>
      <t xml:space="preserve"> Air menline happy náplně 3x15 ml. Např. japonská cherry</t>
    </r>
  </si>
  <si>
    <t>4 kusy</t>
  </si>
  <si>
    <r>
      <rPr>
        <b/>
        <sz val="11"/>
        <color theme="1"/>
        <rFont val="Calibri"/>
        <family val="2"/>
        <charset val="238"/>
        <scheme val="minor"/>
      </rPr>
      <t>5</t>
    </r>
    <r>
      <rPr>
        <sz val="11"/>
        <color theme="1"/>
        <rFont val="Calibri"/>
        <family val="2"/>
        <charset val="238"/>
        <scheme val="minor"/>
      </rPr>
      <t>) P</t>
    </r>
    <r>
      <rPr>
        <b/>
        <sz val="11"/>
        <color theme="1"/>
        <rFont val="Calibri"/>
        <family val="2"/>
        <charset val="238"/>
        <scheme val="minor"/>
      </rPr>
      <t>lastový okrouhlý kbelík s výlevkou nebo bez výlevky,  objem 10 litrů, plastové pevné držadlo.</t>
    </r>
  </si>
  <si>
    <r>
      <rPr>
        <b/>
        <sz val="11"/>
        <color indexed="8"/>
        <rFont val="Calibri"/>
        <family val="2"/>
        <charset val="238"/>
      </rPr>
      <t>6)</t>
    </r>
    <r>
      <rPr>
        <sz val="11"/>
        <color theme="1"/>
        <rFont val="Calibri"/>
        <family val="2"/>
        <charset val="238"/>
        <scheme val="minor"/>
      </rPr>
      <t xml:space="preserve">  Utěrky pro domácnost Clean Maximo, 5ks v balení, 38x38 cm</t>
    </r>
  </si>
  <si>
    <t>10 balení</t>
  </si>
  <si>
    <t>12 kusů</t>
  </si>
  <si>
    <r>
      <t xml:space="preserve">7) </t>
    </r>
    <r>
      <rPr>
        <b/>
        <sz val="11"/>
        <color theme="1"/>
        <rFont val="Calibri"/>
        <family val="2"/>
        <charset val="238"/>
        <scheme val="minor"/>
      </rPr>
      <t xml:space="preserve">Tekuté mýdlo do dávkovačů v  kanystru z plastu, objem 5 litrů, </t>
    </r>
    <r>
      <rPr>
        <b/>
        <sz val="11"/>
        <color rgb="FFFF0000"/>
        <rFont val="Calibri"/>
        <family val="2"/>
        <charset val="238"/>
        <scheme val="minor"/>
      </rPr>
      <t xml:space="preserve">hustší konzistence,  pouze bílá barva. </t>
    </r>
  </si>
  <si>
    <r>
      <rPr>
        <b/>
        <sz val="11"/>
        <color theme="1"/>
        <rFont val="Calibri"/>
        <family val="2"/>
        <charset val="238"/>
        <scheme val="minor"/>
      </rPr>
      <t>8</t>
    </r>
    <r>
      <rPr>
        <sz val="11"/>
        <color theme="1"/>
        <rFont val="Calibri"/>
        <family val="2"/>
        <charset val="238"/>
        <scheme val="minor"/>
      </rPr>
      <t xml:space="preserve">) </t>
    </r>
    <r>
      <rPr>
        <b/>
        <sz val="11"/>
        <color theme="1"/>
        <rFont val="Calibri"/>
        <family val="2"/>
        <charset val="238"/>
        <scheme val="minor"/>
      </rPr>
      <t>Tekutý odstraňovač skvrn Vanish Oxi Action Liquid 4 l</t>
    </r>
  </si>
  <si>
    <r>
      <t xml:space="preserve">9) </t>
    </r>
    <r>
      <rPr>
        <b/>
        <sz val="11"/>
        <color theme="1"/>
        <rFont val="Calibri"/>
        <family val="2"/>
        <charset val="238"/>
        <scheme val="minor"/>
      </rPr>
      <t>Univerzální mycí prostředek na podlahy, obsah 5 litrů, HIT</t>
    </r>
  </si>
  <si>
    <t>10) Savo Prim např. květinová vůně 1,2 l</t>
  </si>
  <si>
    <t>20 rolí</t>
  </si>
  <si>
    <t xml:space="preserve">25 balení </t>
  </si>
  <si>
    <t>35 balení</t>
  </si>
  <si>
    <r>
      <rPr>
        <b/>
        <sz val="11"/>
        <color indexed="8"/>
        <rFont val="Calibri"/>
        <family val="2"/>
        <charset val="238"/>
      </rPr>
      <t>12)</t>
    </r>
    <r>
      <rPr>
        <sz val="11"/>
        <color theme="1"/>
        <rFont val="Calibri"/>
        <family val="2"/>
        <charset val="238"/>
        <scheme val="minor"/>
      </rPr>
      <t xml:space="preserve"> Sáčky mikrotenové Q-Clean-250x350 mm/ 50 ks v balení</t>
    </r>
  </si>
  <si>
    <t>13) Sáčky mikrotenové Q-Clean- 300x400+A20 mm/ 50ks v balení</t>
  </si>
  <si>
    <t>14) Sáčky mikrotenové Fino, 300x500mm, 50 ks v balení</t>
  </si>
  <si>
    <t>15) Toaletní papír Jumbo 19 cm dvouvrstvý</t>
  </si>
  <si>
    <t>16)  Finish prášek Regular 2,5 kg prášek do myčky nádobí</t>
  </si>
  <si>
    <t>17)  Finish shine protect- leštidlo do myčky 800ml</t>
  </si>
  <si>
    <t>19)  Finish shine protect- leštidlo do myčky 800ml</t>
  </si>
  <si>
    <t>18)  Čistič myčky- 250 ml</t>
  </si>
  <si>
    <t>20) Clin spray na mytí oken 
s rozprašovačem 500ml.</t>
  </si>
  <si>
    <r>
      <rPr>
        <b/>
        <sz val="11"/>
        <color indexed="8"/>
        <rFont val="Calibri"/>
        <family val="2"/>
        <charset val="238"/>
      </rPr>
      <t>21)</t>
    </r>
    <r>
      <rPr>
        <sz val="11"/>
        <color theme="1"/>
        <rFont val="Calibri"/>
        <family val="2"/>
        <charset val="238"/>
        <scheme val="minor"/>
      </rPr>
      <t xml:space="preserve">  </t>
    </r>
    <r>
      <rPr>
        <b/>
        <sz val="11"/>
        <color theme="1"/>
        <rFont val="Calibri"/>
        <family val="2"/>
        <charset val="238"/>
        <scheme val="minor"/>
      </rPr>
      <t xml:space="preserve">Jar, obsah 900 ml., </t>
    </r>
    <r>
      <rPr>
        <sz val="11"/>
        <color theme="1"/>
        <rFont val="Calibri"/>
        <family val="2"/>
        <charset val="238"/>
        <scheme val="minor"/>
      </rPr>
      <t xml:space="preserve">(např. vůně Lemon, Orange ), prostředek na ruční mytí nádobí </t>
    </r>
  </si>
  <si>
    <t>7 kusů</t>
  </si>
  <si>
    <t>22) Gumičky barevné 40 ks v balení</t>
  </si>
  <si>
    <r>
      <t>23)</t>
    </r>
    <r>
      <rPr>
        <sz val="11"/>
        <color indexed="8"/>
        <rFont val="Calibri"/>
        <family val="2"/>
        <charset val="238"/>
      </rPr>
      <t xml:space="preserve"> Sáček svač. 1 kg, 100ks v balení (110x280x45)</t>
    </r>
  </si>
  <si>
    <t>24) Sáček kup. 1kg LUKABAL/ 15 kg cca 2300 ks, / 175x280mm</t>
  </si>
  <si>
    <t>25) Sáček kup. 2kg LUKABAL/15kg cca 1150 ks/ 200x360mm</t>
  </si>
  <si>
    <t>26) Sáček kup. 3kg LUKABAL/ 15kg v kart. /cca 850ks/bal./250x420mm</t>
  </si>
  <si>
    <r>
      <t xml:space="preserve">11) </t>
    </r>
    <r>
      <rPr>
        <sz val="11"/>
        <color indexed="8"/>
        <rFont val="Calibri"/>
        <family val="2"/>
        <charset val="238"/>
      </rPr>
      <t>S</t>
    </r>
    <r>
      <rPr>
        <b/>
        <sz val="11"/>
        <color rgb="FF000000"/>
        <rFont val="Calibri"/>
        <family val="2"/>
        <charset val="238"/>
      </rPr>
      <t>áčky do koše se zatahovací páskou, 600x800 mm - 60 litrů/10 ks v roličce. Mimořádně odolné proti roztržení a úniku tekutin, 40 mikronů, černé.</t>
    </r>
    <r>
      <rPr>
        <sz val="11"/>
        <color indexed="8"/>
        <rFont val="Calibri"/>
        <family val="2"/>
        <charset val="238"/>
      </rPr>
      <t xml:space="preserve">
LDPE = igelit</t>
    </r>
  </si>
  <si>
    <t xml:space="preserve">Příloha č. 3 - specifikace plnění VZ - čistící, úklidové prostředky, drogistické a jiné zboží  
pro ÚKZÚZ Zkušební stanici Lípa, Lípa 121, 582 57 Lípa u Havlíčkova Brodu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</si>
</sst>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8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" fontId="3" fillId="0" borderId="2" xfId="0" applyNumberFormat="1" applyFont="1" applyBorder="1" applyAlignment="1">
      <alignment horizontal="center"/>
    </xf>
    <xf numFmtId="4" fontId="0" fillId="0" borderId="2" xfId="0" applyNumberFormat="1" applyBorder="1" applyAlignment="1">
      <alignment horizontal="right"/>
    </xf>
    <xf numFmtId="3" fontId="0" fillId="0" borderId="1" xfId="0" applyNumberForma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" fontId="0" fillId="2" borderId="1" xfId="0" applyNumberFormat="1" applyFill="1" applyBorder="1" applyAlignment="1">
      <alignment horizontal="right"/>
    </xf>
    <xf numFmtId="2" fontId="0" fillId="2" borderId="1" xfId="0" applyNumberFormat="1" applyFill="1" applyBorder="1" applyAlignment="1">
      <alignment horizontal="right"/>
    </xf>
    <xf numFmtId="4" fontId="0" fillId="2" borderId="1" xfId="0" applyNumberFormat="1" applyFill="1" applyBorder="1" applyAlignment="1">
      <alignment horizontal="right" wrapText="1"/>
    </xf>
    <xf numFmtId="4" fontId="2" fillId="2" borderId="4" xfId="0" applyNumberFormat="1" applyFont="1" applyFill="1" applyBorder="1" applyAlignment="1">
      <alignment horizontal="right" vertical="center"/>
    </xf>
    <xf numFmtId="4" fontId="2" fillId="2" borderId="3" xfId="0" applyNumberFormat="1" applyFont="1" applyFill="1" applyBorder="1" applyAlignment="1">
      <alignment horizontal="right" vertic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6</xdr:row>
      <xdr:rowOff>438150</xdr:rowOff>
    </xdr:from>
    <xdr:to>
      <xdr:col>1</xdr:col>
      <xdr:colOff>1400175</xdr:colOff>
      <xdr:row>6</xdr:row>
      <xdr:rowOff>438150</xdr:rowOff>
    </xdr:to>
    <xdr:pic>
      <xdr:nvPicPr>
        <xdr:cNvPr id="1664" name="Obrázek 1">
          <a:extLst>
            <a:ext uri="{FF2B5EF4-FFF2-40B4-BE49-F238E27FC236}">
              <a16:creationId xmlns:a16="http://schemas.microsoft.com/office/drawing/2014/main" id="{A4B921F6-B4D8-4EE8-AEBD-183D5049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1325225"/>
          <a:ext cx="1371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</xdr:row>
      <xdr:rowOff>209550</xdr:rowOff>
    </xdr:from>
    <xdr:to>
      <xdr:col>1</xdr:col>
      <xdr:colOff>1409700</xdr:colOff>
      <xdr:row>3</xdr:row>
      <xdr:rowOff>1485900</xdr:rowOff>
    </xdr:to>
    <xdr:pic>
      <xdr:nvPicPr>
        <xdr:cNvPr id="38" name="Obrázek 2">
          <a:extLst>
            <a:ext uri="{FF2B5EF4-FFF2-40B4-BE49-F238E27FC236}">
              <a16:creationId xmlns:a16="http://schemas.microsoft.com/office/drawing/2014/main" id="{00658FA9-7F74-40B8-A0B4-3AD352C8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3209925"/>
          <a:ext cx="12477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6</xdr:row>
      <xdr:rowOff>200025</xdr:rowOff>
    </xdr:from>
    <xdr:to>
      <xdr:col>1</xdr:col>
      <xdr:colOff>1457325</xdr:colOff>
      <xdr:row>6</xdr:row>
      <xdr:rowOff>1590675</xdr:rowOff>
    </xdr:to>
    <xdr:pic>
      <xdr:nvPicPr>
        <xdr:cNvPr id="42" name="Obrázek 6" descr="Papírenské zboží - Spokar Green Line GL12 zelený plastový kbelík s výlevkou 10 litrů">
          <a:extLst>
            <a:ext uri="{FF2B5EF4-FFF2-40B4-BE49-F238E27FC236}">
              <a16:creationId xmlns:a16="http://schemas.microsoft.com/office/drawing/2014/main" id="{BFED3773-338E-4438-8C87-6C3505F6B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5" y="11087100"/>
          <a:ext cx="13430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8</xdr:row>
      <xdr:rowOff>190500</xdr:rowOff>
    </xdr:from>
    <xdr:to>
      <xdr:col>1</xdr:col>
      <xdr:colOff>1447800</xdr:colOff>
      <xdr:row>8</xdr:row>
      <xdr:rowOff>1600200</xdr:rowOff>
    </xdr:to>
    <xdr:pic>
      <xdr:nvPicPr>
        <xdr:cNvPr id="44" name="Obrázek 1">
          <a:extLst>
            <a:ext uri="{FF2B5EF4-FFF2-40B4-BE49-F238E27FC236}">
              <a16:creationId xmlns:a16="http://schemas.microsoft.com/office/drawing/2014/main" id="{0631C4EC-B8FF-427E-8DD6-EB8DA404F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15020925"/>
          <a:ext cx="13525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12</xdr:row>
      <xdr:rowOff>200025</xdr:rowOff>
    </xdr:from>
    <xdr:to>
      <xdr:col>1</xdr:col>
      <xdr:colOff>1428750</xdr:colOff>
      <xdr:row>12</xdr:row>
      <xdr:rowOff>1514475</xdr:rowOff>
    </xdr:to>
    <xdr:pic>
      <xdr:nvPicPr>
        <xdr:cNvPr id="46" name="Obrázek 23" descr="Sá&amp;ccaron;ek do koše LDPE 60x80/10ks 40mi zatahovací 70l &amp;ccaron;erná">
          <a:extLst>
            <a:ext uri="{FF2B5EF4-FFF2-40B4-BE49-F238E27FC236}">
              <a16:creationId xmlns:a16="http://schemas.microsoft.com/office/drawing/2014/main" id="{EFE42871-B3EF-4504-84DE-6427D439D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18973800"/>
          <a:ext cx="13525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16</xdr:row>
      <xdr:rowOff>219075</xdr:rowOff>
    </xdr:from>
    <xdr:to>
      <xdr:col>1</xdr:col>
      <xdr:colOff>1419225</xdr:colOff>
      <xdr:row>16</xdr:row>
      <xdr:rowOff>1247775</xdr:rowOff>
    </xdr:to>
    <xdr:pic>
      <xdr:nvPicPr>
        <xdr:cNvPr id="49" name="Obrázek 2">
          <a:extLst>
            <a:ext uri="{FF2B5EF4-FFF2-40B4-BE49-F238E27FC236}">
              <a16:creationId xmlns:a16="http://schemas.microsoft.com/office/drawing/2014/main" id="{D08E1BC6-B00E-4FB0-A4F4-3CC5AA031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25450800"/>
          <a:ext cx="12763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22</xdr:row>
      <xdr:rowOff>152400</xdr:rowOff>
    </xdr:from>
    <xdr:to>
      <xdr:col>1</xdr:col>
      <xdr:colOff>1266825</xdr:colOff>
      <xdr:row>22</xdr:row>
      <xdr:rowOff>1504950</xdr:rowOff>
    </xdr:to>
    <xdr:pic>
      <xdr:nvPicPr>
        <xdr:cNvPr id="50" name="Obrázek 17" descr="Jar na nádobí Citron lemon 450 ml - 0">
          <a:extLst>
            <a:ext uri="{FF2B5EF4-FFF2-40B4-BE49-F238E27FC236}">
              <a16:creationId xmlns:a16="http://schemas.microsoft.com/office/drawing/2014/main" id="{AB3014F9-373B-43B9-A12A-3075F7892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27355800"/>
          <a:ext cx="8096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24</xdr:row>
      <xdr:rowOff>428625</xdr:rowOff>
    </xdr:from>
    <xdr:to>
      <xdr:col>1</xdr:col>
      <xdr:colOff>957000</xdr:colOff>
      <xdr:row>24</xdr:row>
      <xdr:rowOff>1201817</xdr:rowOff>
    </xdr:to>
    <xdr:pic>
      <xdr:nvPicPr>
        <xdr:cNvPr id="51" name="Obrázek 1">
          <a:extLst>
            <a:ext uri="{FF2B5EF4-FFF2-40B4-BE49-F238E27FC236}">
              <a16:creationId xmlns:a16="http://schemas.microsoft.com/office/drawing/2014/main" id="{E63E74AA-CFC8-4036-85C1-6EB23022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33728025"/>
          <a:ext cx="576000" cy="773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</xdr:row>
      <xdr:rowOff>276225</xdr:rowOff>
    </xdr:from>
    <xdr:to>
      <xdr:col>1</xdr:col>
      <xdr:colOff>1208025</xdr:colOff>
      <xdr:row>2</xdr:row>
      <xdr:rowOff>1536225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1DD480AF-0334-4C1D-8FA4-6DA8CDF5CD8E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304925"/>
          <a:ext cx="1008000" cy="126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571500</xdr:colOff>
      <xdr:row>4</xdr:row>
      <xdr:rowOff>76200</xdr:rowOff>
    </xdr:from>
    <xdr:to>
      <xdr:col>1</xdr:col>
      <xdr:colOff>1039500</xdr:colOff>
      <xdr:row>4</xdr:row>
      <xdr:rowOff>1516200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A1DB396C-D71E-4DD9-9910-706A1C105F55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5048250"/>
          <a:ext cx="468000" cy="144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276225</xdr:colOff>
      <xdr:row>5</xdr:row>
      <xdr:rowOff>314325</xdr:rowOff>
    </xdr:from>
    <xdr:to>
      <xdr:col>1</xdr:col>
      <xdr:colOff>1284225</xdr:colOff>
      <xdr:row>5</xdr:row>
      <xdr:rowOff>1466325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0565F417-4313-40B9-ACA5-26BD545687A2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7258050"/>
          <a:ext cx="1008000" cy="115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304800</xdr:colOff>
      <xdr:row>7</xdr:row>
      <xdr:rowOff>142875</xdr:rowOff>
    </xdr:from>
    <xdr:to>
      <xdr:col>1</xdr:col>
      <xdr:colOff>1276800</xdr:colOff>
      <xdr:row>7</xdr:row>
      <xdr:rowOff>1366875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BDC8B13E-17DA-4813-BAA9-B7D5846EA081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3001625"/>
          <a:ext cx="972000" cy="122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542925</xdr:colOff>
      <xdr:row>11</xdr:row>
      <xdr:rowOff>28575</xdr:rowOff>
    </xdr:from>
    <xdr:to>
      <xdr:col>1</xdr:col>
      <xdr:colOff>981075</xdr:colOff>
      <xdr:row>11</xdr:row>
      <xdr:rowOff>1543050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1654319E-194A-4E86-BFEF-4D5377F33EA4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6830675"/>
          <a:ext cx="438150" cy="1514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228600</xdr:colOff>
      <xdr:row>13</xdr:row>
      <xdr:rowOff>638175</xdr:rowOff>
    </xdr:from>
    <xdr:to>
      <xdr:col>1</xdr:col>
      <xdr:colOff>1351280</xdr:colOff>
      <xdr:row>13</xdr:row>
      <xdr:rowOff>1529715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A4AA37D2-0215-4344-A8C1-7F8870AC25DD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21564600"/>
          <a:ext cx="1122680" cy="891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219075</xdr:colOff>
      <xdr:row>14</xdr:row>
      <xdr:rowOff>657225</xdr:rowOff>
    </xdr:from>
    <xdr:to>
      <xdr:col>1</xdr:col>
      <xdr:colOff>1341755</xdr:colOff>
      <xdr:row>14</xdr:row>
      <xdr:rowOff>1548765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ED7CDC1C-98B2-419E-805E-D24573D92C41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3736300"/>
          <a:ext cx="1122680" cy="8915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104775</xdr:colOff>
      <xdr:row>15</xdr:row>
      <xdr:rowOff>552450</xdr:rowOff>
    </xdr:from>
    <xdr:to>
      <xdr:col>1</xdr:col>
      <xdr:colOff>1364775</xdr:colOff>
      <xdr:row>15</xdr:row>
      <xdr:rowOff>1164450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525DCD6A-EE6E-47DE-93FA-7FBFF8CA27F8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25784175"/>
          <a:ext cx="1260000" cy="61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171450</xdr:colOff>
      <xdr:row>23</xdr:row>
      <xdr:rowOff>742950</xdr:rowOff>
    </xdr:from>
    <xdr:to>
      <xdr:col>1</xdr:col>
      <xdr:colOff>1431450</xdr:colOff>
      <xdr:row>23</xdr:row>
      <xdr:rowOff>1174950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1CBA594E-1A40-4A45-B4C5-500E77F237FF}"/>
            </a:ext>
          </a:extLst>
        </xdr:cNvPr>
        <xdr:cNvPicPr/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32070675"/>
          <a:ext cx="1260000" cy="43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390525</xdr:colOff>
      <xdr:row>25</xdr:row>
      <xdr:rowOff>457200</xdr:rowOff>
    </xdr:from>
    <xdr:to>
      <xdr:col>1</xdr:col>
      <xdr:colOff>1074525</xdr:colOff>
      <xdr:row>25</xdr:row>
      <xdr:rowOff>1375365</xdr:rowOff>
    </xdr:to>
    <xdr:pic>
      <xdr:nvPicPr>
        <xdr:cNvPr id="28" name="Obrázek 1">
          <a:extLst>
            <a:ext uri="{FF2B5EF4-FFF2-40B4-BE49-F238E27FC236}">
              <a16:creationId xmlns:a16="http://schemas.microsoft.com/office/drawing/2014/main" id="{52C342B0-B801-4819-A628-C8798EA7D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35728275"/>
          <a:ext cx="684000" cy="918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323848</xdr:colOff>
      <xdr:row>26</xdr:row>
      <xdr:rowOff>361949</xdr:rowOff>
    </xdr:from>
    <xdr:to>
      <xdr:col>1</xdr:col>
      <xdr:colOff>1208867</xdr:colOff>
      <xdr:row>26</xdr:row>
      <xdr:rowOff>1549949</xdr:rowOff>
    </xdr:to>
    <xdr:pic>
      <xdr:nvPicPr>
        <xdr:cNvPr id="29" name="Obrázek 1">
          <a:extLst>
            <a:ext uri="{FF2B5EF4-FFF2-40B4-BE49-F238E27FC236}">
              <a16:creationId xmlns:a16="http://schemas.microsoft.com/office/drawing/2014/main" id="{06C50FFD-8054-44B4-9DF8-F689631A9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3" y="37604699"/>
          <a:ext cx="885019" cy="118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27</xdr:row>
      <xdr:rowOff>142875</xdr:rowOff>
    </xdr:from>
    <xdr:to>
      <xdr:col>1</xdr:col>
      <xdr:colOff>1304863</xdr:colOff>
      <xdr:row>27</xdr:row>
      <xdr:rowOff>1510875</xdr:rowOff>
    </xdr:to>
    <xdr:pic>
      <xdr:nvPicPr>
        <xdr:cNvPr id="30" name="Obrázek 1">
          <a:extLst>
            <a:ext uri="{FF2B5EF4-FFF2-40B4-BE49-F238E27FC236}">
              <a16:creationId xmlns:a16="http://schemas.microsoft.com/office/drawing/2014/main" id="{059CA954-4C32-4431-9972-0EEE2196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4" y="39357300"/>
          <a:ext cx="1019114" cy="13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9</xdr:row>
      <xdr:rowOff>381000</xdr:rowOff>
    </xdr:from>
    <xdr:to>
      <xdr:col>1</xdr:col>
      <xdr:colOff>1006609</xdr:colOff>
      <xdr:row>9</xdr:row>
      <xdr:rowOff>1310721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C0A00834-3D96-4270-9C97-221F8DB30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95575" y="17183100"/>
          <a:ext cx="435109" cy="929721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10</xdr:row>
      <xdr:rowOff>438150</xdr:rowOff>
    </xdr:from>
    <xdr:to>
      <xdr:col>1</xdr:col>
      <xdr:colOff>1109514</xdr:colOff>
      <xdr:row>10</xdr:row>
      <xdr:rowOff>1458953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126B98AE-F8B6-4ECD-9986-236CD8166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571750" y="19211925"/>
          <a:ext cx="661839" cy="1020803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17</xdr:row>
      <xdr:rowOff>209550</xdr:rowOff>
    </xdr:from>
    <xdr:to>
      <xdr:col>1</xdr:col>
      <xdr:colOff>1285875</xdr:colOff>
      <xdr:row>17</xdr:row>
      <xdr:rowOff>1628775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D1A5AB1B-20E3-4CCA-A3C4-8209BCA0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14600" y="33508950"/>
          <a:ext cx="895350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18</xdr:row>
      <xdr:rowOff>85725</xdr:rowOff>
    </xdr:from>
    <xdr:to>
      <xdr:col>1</xdr:col>
      <xdr:colOff>1038225</xdr:colOff>
      <xdr:row>18</xdr:row>
      <xdr:rowOff>1638300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6076E5FD-C94B-45D7-AE1F-130FBABD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19375" y="35356800"/>
          <a:ext cx="542925" cy="15525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20</xdr:row>
      <xdr:rowOff>228600</xdr:rowOff>
    </xdr:from>
    <xdr:to>
      <xdr:col>1</xdr:col>
      <xdr:colOff>1495426</xdr:colOff>
      <xdr:row>20</xdr:row>
      <xdr:rowOff>1438275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06A19A30-9D38-4BC2-95D9-08A44CB25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6950" y="37471350"/>
          <a:ext cx="1352551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19</xdr:row>
      <xdr:rowOff>371475</xdr:rowOff>
    </xdr:from>
    <xdr:to>
      <xdr:col>1</xdr:col>
      <xdr:colOff>1209676</xdr:colOff>
      <xdr:row>19</xdr:row>
      <xdr:rowOff>1438275</xdr:rowOff>
    </xdr:to>
    <xdr:pic>
      <xdr:nvPicPr>
        <xdr:cNvPr id="45" name="Obrázek 44">
          <a:extLst>
            <a:ext uri="{FF2B5EF4-FFF2-40B4-BE49-F238E27FC236}">
              <a16:creationId xmlns:a16="http://schemas.microsoft.com/office/drawing/2014/main" id="{52A3016A-2E77-45C1-8FFF-906AD5C0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62225" y="37614225"/>
          <a:ext cx="771526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514350</xdr:colOff>
      <xdr:row>21</xdr:row>
      <xdr:rowOff>200025</xdr:rowOff>
    </xdr:from>
    <xdr:to>
      <xdr:col>1</xdr:col>
      <xdr:colOff>1066800</xdr:colOff>
      <xdr:row>21</xdr:row>
      <xdr:rowOff>1695450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87340D18-23CD-49BE-8CE0-4EAE365F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638425" y="41386125"/>
          <a:ext cx="552450" cy="1495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2"/>
  <sheetViews>
    <sheetView tabSelected="1" showRuler="0" view="pageLayout" topLeftCell="A27" zoomScaleNormal="100" workbookViewId="0">
      <selection activeCell="F29" sqref="F29:G29"/>
    </sheetView>
  </sheetViews>
  <sheetFormatPr defaultColWidth="9.140625" defaultRowHeight="15" x14ac:dyDescent="0.25"/>
  <cols>
    <col min="1" max="1" width="29.7109375" customWidth="1"/>
    <col min="2" max="2" width="21" customWidth="1"/>
    <col min="3" max="3" width="9.140625" customWidth="1"/>
    <col min="4" max="4" width="9.42578125" style="1" customWidth="1"/>
    <col min="5" max="7" width="9.42578125" customWidth="1"/>
  </cols>
  <sheetData>
    <row r="1" spans="1:7" ht="40.5" customHeight="1" x14ac:dyDescent="0.25">
      <c r="A1" s="22" t="s">
        <v>53</v>
      </c>
      <c r="B1" s="22"/>
      <c r="C1" s="22"/>
      <c r="D1" s="22"/>
      <c r="E1" s="22"/>
      <c r="F1" s="22"/>
      <c r="G1" s="22"/>
    </row>
    <row r="2" spans="1:7" ht="40.5" customHeight="1" x14ac:dyDescent="0.25">
      <c r="A2" s="8" t="s">
        <v>19</v>
      </c>
      <c r="B2" s="9" t="s">
        <v>3</v>
      </c>
      <c r="C2" s="7" t="s">
        <v>7</v>
      </c>
      <c r="D2" s="10" t="s">
        <v>5</v>
      </c>
      <c r="E2" s="10" t="s">
        <v>6</v>
      </c>
      <c r="F2" s="8" t="s">
        <v>1</v>
      </c>
      <c r="G2" s="8" t="s">
        <v>0</v>
      </c>
    </row>
    <row r="3" spans="1:7" ht="155.85" customHeight="1" x14ac:dyDescent="0.25">
      <c r="A3" s="16" t="s">
        <v>11</v>
      </c>
      <c r="B3" s="5" t="s">
        <v>9</v>
      </c>
      <c r="C3" s="14">
        <v>5</v>
      </c>
      <c r="D3" s="23">
        <v>0</v>
      </c>
      <c r="E3" s="23">
        <f t="shared" ref="E3:E24" si="0">D3*1.21</f>
        <v>0</v>
      </c>
      <c r="F3" s="23">
        <f t="shared" ref="F3:F27" si="1">C3*D3</f>
        <v>0</v>
      </c>
      <c r="G3" s="23">
        <f t="shared" ref="G3:G27" si="2">F3*1.21</f>
        <v>0</v>
      </c>
    </row>
    <row r="4" spans="1:7" ht="155.85" customHeight="1" x14ac:dyDescent="0.25">
      <c r="A4" s="6" t="s">
        <v>8</v>
      </c>
      <c r="B4" s="5" t="s">
        <v>20</v>
      </c>
      <c r="C4" s="14">
        <v>25</v>
      </c>
      <c r="D4" s="23">
        <v>0</v>
      </c>
      <c r="E4" s="23">
        <f t="shared" si="0"/>
        <v>0</v>
      </c>
      <c r="F4" s="23">
        <f t="shared" si="1"/>
        <v>0</v>
      </c>
      <c r="G4" s="23">
        <f t="shared" si="2"/>
        <v>0</v>
      </c>
    </row>
    <row r="5" spans="1:7" ht="155.85" customHeight="1" x14ac:dyDescent="0.25">
      <c r="A5" s="6" t="s">
        <v>21</v>
      </c>
      <c r="B5" s="5" t="s">
        <v>22</v>
      </c>
      <c r="C5" s="14">
        <v>15</v>
      </c>
      <c r="D5" s="23">
        <v>0</v>
      </c>
      <c r="E5" s="23">
        <f t="shared" si="0"/>
        <v>0</v>
      </c>
      <c r="F5" s="23">
        <f t="shared" si="1"/>
        <v>0</v>
      </c>
      <c r="G5" s="23">
        <f t="shared" si="2"/>
        <v>0</v>
      </c>
    </row>
    <row r="6" spans="1:7" ht="155.85" customHeight="1" x14ac:dyDescent="0.25">
      <c r="A6" s="11" t="s">
        <v>23</v>
      </c>
      <c r="B6" s="4" t="s">
        <v>18</v>
      </c>
      <c r="C6" s="15">
        <v>10</v>
      </c>
      <c r="D6" s="23">
        <v>0</v>
      </c>
      <c r="E6" s="23">
        <f t="shared" si="0"/>
        <v>0</v>
      </c>
      <c r="F6" s="23">
        <f t="shared" si="1"/>
        <v>0</v>
      </c>
      <c r="G6" s="23">
        <f t="shared" si="2"/>
        <v>0</v>
      </c>
    </row>
    <row r="7" spans="1:7" ht="155.25" customHeight="1" x14ac:dyDescent="0.25">
      <c r="A7" s="6" t="s">
        <v>25</v>
      </c>
      <c r="B7" s="4" t="s">
        <v>17</v>
      </c>
      <c r="C7" s="15">
        <v>3</v>
      </c>
      <c r="D7" s="23">
        <v>0</v>
      </c>
      <c r="E7" s="23">
        <f t="shared" si="0"/>
        <v>0</v>
      </c>
      <c r="F7" s="23">
        <f t="shared" si="1"/>
        <v>0</v>
      </c>
      <c r="G7" s="23">
        <f t="shared" si="2"/>
        <v>0</v>
      </c>
    </row>
    <row r="8" spans="1:7" ht="155.25" customHeight="1" x14ac:dyDescent="0.25">
      <c r="A8" s="6" t="s">
        <v>26</v>
      </c>
      <c r="B8" s="4" t="s">
        <v>27</v>
      </c>
      <c r="C8" s="15">
        <v>10</v>
      </c>
      <c r="D8" s="24">
        <v>0</v>
      </c>
      <c r="E8" s="23">
        <f t="shared" si="0"/>
        <v>0</v>
      </c>
      <c r="F8" s="23">
        <f t="shared" si="1"/>
        <v>0</v>
      </c>
      <c r="G8" s="23">
        <f t="shared" si="2"/>
        <v>0</v>
      </c>
    </row>
    <row r="9" spans="1:7" ht="155.25" customHeight="1" x14ac:dyDescent="0.25">
      <c r="A9" s="6" t="s">
        <v>29</v>
      </c>
      <c r="B9" s="4" t="s">
        <v>28</v>
      </c>
      <c r="C9" s="15">
        <v>12</v>
      </c>
      <c r="D9" s="23">
        <v>0</v>
      </c>
      <c r="E9" s="23">
        <f t="shared" si="0"/>
        <v>0</v>
      </c>
      <c r="F9" s="23">
        <f t="shared" si="1"/>
        <v>0</v>
      </c>
      <c r="G9" s="23">
        <f t="shared" si="2"/>
        <v>0</v>
      </c>
    </row>
    <row r="10" spans="1:7" ht="155.25" customHeight="1" x14ac:dyDescent="0.25">
      <c r="A10" s="6" t="s">
        <v>30</v>
      </c>
      <c r="B10" s="4" t="s">
        <v>10</v>
      </c>
      <c r="C10" s="15">
        <v>2</v>
      </c>
      <c r="D10" s="23">
        <v>0</v>
      </c>
      <c r="E10" s="23">
        <f t="shared" ref="E10" si="3">D10*1.21</f>
        <v>0</v>
      </c>
      <c r="F10" s="23">
        <f t="shared" ref="F10" si="4">C10*D10</f>
        <v>0</v>
      </c>
      <c r="G10" s="23">
        <f t="shared" ref="G10" si="5">F10*1.21</f>
        <v>0</v>
      </c>
    </row>
    <row r="11" spans="1:7" ht="155.25" customHeight="1" x14ac:dyDescent="0.25">
      <c r="A11" s="6" t="s">
        <v>31</v>
      </c>
      <c r="B11" s="4" t="s">
        <v>24</v>
      </c>
      <c r="C11" s="15">
        <v>4</v>
      </c>
      <c r="D11" s="23">
        <v>0</v>
      </c>
      <c r="E11" s="23">
        <f t="shared" ref="E11" si="6">D11*1.21</f>
        <v>0</v>
      </c>
      <c r="F11" s="23">
        <f t="shared" ref="F11" si="7">C11*D11</f>
        <v>0</v>
      </c>
      <c r="G11" s="23">
        <f t="shared" ref="G11" si="8">F11*1.21</f>
        <v>0</v>
      </c>
    </row>
    <row r="12" spans="1:7" ht="155.25" customHeight="1" x14ac:dyDescent="0.25">
      <c r="A12" s="11" t="s">
        <v>32</v>
      </c>
      <c r="B12" s="4" t="s">
        <v>9</v>
      </c>
      <c r="C12" s="15">
        <v>5</v>
      </c>
      <c r="D12" s="23">
        <v>0</v>
      </c>
      <c r="E12" s="23">
        <f t="shared" si="0"/>
        <v>0</v>
      </c>
      <c r="F12" s="23">
        <f t="shared" si="1"/>
        <v>0</v>
      </c>
      <c r="G12" s="23">
        <f t="shared" si="2"/>
        <v>0</v>
      </c>
    </row>
    <row r="13" spans="1:7" ht="170.1" customHeight="1" x14ac:dyDescent="0.25">
      <c r="A13" s="16" t="s">
        <v>52</v>
      </c>
      <c r="B13" s="4" t="s">
        <v>33</v>
      </c>
      <c r="C13" s="15">
        <v>20</v>
      </c>
      <c r="D13" s="23">
        <v>0</v>
      </c>
      <c r="E13" s="23">
        <f t="shared" si="0"/>
        <v>0</v>
      </c>
      <c r="F13" s="23">
        <f t="shared" si="1"/>
        <v>0</v>
      </c>
      <c r="G13" s="23">
        <f t="shared" si="2"/>
        <v>0</v>
      </c>
    </row>
    <row r="14" spans="1:7" ht="170.1" customHeight="1" x14ac:dyDescent="0.25">
      <c r="A14" s="11" t="s">
        <v>36</v>
      </c>
      <c r="B14" s="4" t="s">
        <v>34</v>
      </c>
      <c r="C14" s="15">
        <v>25</v>
      </c>
      <c r="D14" s="25">
        <v>0</v>
      </c>
      <c r="E14" s="23">
        <f t="shared" si="0"/>
        <v>0</v>
      </c>
      <c r="F14" s="23">
        <f t="shared" si="1"/>
        <v>0</v>
      </c>
      <c r="G14" s="23">
        <f t="shared" si="2"/>
        <v>0</v>
      </c>
    </row>
    <row r="15" spans="1:7" ht="170.1" customHeight="1" x14ac:dyDescent="0.25">
      <c r="A15" s="20" t="s">
        <v>37</v>
      </c>
      <c r="B15" s="4" t="s">
        <v>35</v>
      </c>
      <c r="C15" s="15">
        <v>35</v>
      </c>
      <c r="D15" s="23">
        <v>0</v>
      </c>
      <c r="E15" s="23">
        <f t="shared" si="0"/>
        <v>0</v>
      </c>
      <c r="F15" s="23">
        <f t="shared" si="1"/>
        <v>0</v>
      </c>
      <c r="G15" s="23">
        <f t="shared" si="2"/>
        <v>0</v>
      </c>
    </row>
    <row r="16" spans="1:7" ht="170.1" customHeight="1" x14ac:dyDescent="0.25">
      <c r="A16" s="20" t="s">
        <v>38</v>
      </c>
      <c r="B16" s="4" t="s">
        <v>13</v>
      </c>
      <c r="C16" s="15">
        <v>30</v>
      </c>
      <c r="D16" s="23">
        <v>0</v>
      </c>
      <c r="E16" s="23">
        <f t="shared" si="0"/>
        <v>0</v>
      </c>
      <c r="F16" s="23">
        <f t="shared" si="1"/>
        <v>0</v>
      </c>
      <c r="G16" s="23">
        <f t="shared" si="2"/>
        <v>0</v>
      </c>
    </row>
    <row r="17" spans="1:7" ht="155.25" customHeight="1" x14ac:dyDescent="0.25">
      <c r="A17" s="19" t="s">
        <v>39</v>
      </c>
      <c r="B17" s="5" t="s">
        <v>12</v>
      </c>
      <c r="C17" s="14">
        <v>60</v>
      </c>
      <c r="D17" s="23">
        <v>0</v>
      </c>
      <c r="E17" s="23">
        <f t="shared" si="0"/>
        <v>0</v>
      </c>
      <c r="F17" s="23">
        <f t="shared" si="1"/>
        <v>0</v>
      </c>
      <c r="G17" s="23">
        <f t="shared" si="2"/>
        <v>0</v>
      </c>
    </row>
    <row r="18" spans="1:7" ht="155.25" customHeight="1" x14ac:dyDescent="0.25">
      <c r="A18" s="19" t="s">
        <v>40</v>
      </c>
      <c r="B18" s="5" t="s">
        <v>24</v>
      </c>
      <c r="C18" s="14">
        <v>4</v>
      </c>
      <c r="D18" s="23">
        <v>0</v>
      </c>
      <c r="E18" s="23">
        <f t="shared" ref="E18" si="9">D18*1.21</f>
        <v>0</v>
      </c>
      <c r="F18" s="23">
        <f t="shared" ref="F18" si="10">C18*D18</f>
        <v>0</v>
      </c>
      <c r="G18" s="23">
        <f t="shared" ref="G18" si="11">F18*1.21</f>
        <v>0</v>
      </c>
    </row>
    <row r="19" spans="1:7" ht="155.25" customHeight="1" x14ac:dyDescent="0.25">
      <c r="A19" s="19" t="s">
        <v>41</v>
      </c>
      <c r="B19" s="5" t="s">
        <v>17</v>
      </c>
      <c r="C19" s="14">
        <v>3</v>
      </c>
      <c r="D19" s="23">
        <v>0</v>
      </c>
      <c r="E19" s="23">
        <f t="shared" ref="E19" si="12">D19*1.21</f>
        <v>0</v>
      </c>
      <c r="F19" s="23">
        <f t="shared" ref="F19" si="13">C19*D19</f>
        <v>0</v>
      </c>
      <c r="G19" s="23">
        <f t="shared" ref="G19" si="14">F19*1.21</f>
        <v>0</v>
      </c>
    </row>
    <row r="20" spans="1:7" ht="155.25" customHeight="1" x14ac:dyDescent="0.25">
      <c r="A20" s="19" t="s">
        <v>43</v>
      </c>
      <c r="B20" s="5" t="s">
        <v>24</v>
      </c>
      <c r="C20" s="14">
        <v>4</v>
      </c>
      <c r="D20" s="23">
        <v>0</v>
      </c>
      <c r="E20" s="23">
        <f t="shared" ref="E20" si="15">D20*1.21</f>
        <v>0</v>
      </c>
      <c r="F20" s="23">
        <f t="shared" ref="F20" si="16">C20*D20</f>
        <v>0</v>
      </c>
      <c r="G20" s="23">
        <f t="shared" ref="G20" si="17">F20*1.21</f>
        <v>0</v>
      </c>
    </row>
    <row r="21" spans="1:7" ht="155.25" customHeight="1" x14ac:dyDescent="0.25">
      <c r="A21" s="19" t="s">
        <v>42</v>
      </c>
      <c r="B21" s="5" t="s">
        <v>10</v>
      </c>
      <c r="C21" s="14">
        <v>2</v>
      </c>
      <c r="D21" s="23">
        <v>0</v>
      </c>
      <c r="E21" s="23">
        <f t="shared" ref="E21" si="18">D21*1.21</f>
        <v>0</v>
      </c>
      <c r="F21" s="23">
        <f t="shared" ref="F21" si="19">C21*D21</f>
        <v>0</v>
      </c>
      <c r="G21" s="23">
        <f t="shared" ref="G21" si="20">F21*1.21</f>
        <v>0</v>
      </c>
    </row>
    <row r="22" spans="1:7" ht="155.25" customHeight="1" x14ac:dyDescent="0.25">
      <c r="A22" s="19" t="s">
        <v>44</v>
      </c>
      <c r="B22" s="5" t="s">
        <v>24</v>
      </c>
      <c r="C22" s="14">
        <v>4</v>
      </c>
      <c r="D22" s="23">
        <v>0</v>
      </c>
      <c r="E22" s="23">
        <f t="shared" ref="E22" si="21">D22*1.21</f>
        <v>0</v>
      </c>
      <c r="F22" s="23">
        <f t="shared" ref="F22" si="22">C22*D22</f>
        <v>0</v>
      </c>
      <c r="G22" s="23">
        <f t="shared" ref="G22" si="23">F22*1.21</f>
        <v>0</v>
      </c>
    </row>
    <row r="23" spans="1:7" ht="155.25" customHeight="1" x14ac:dyDescent="0.25">
      <c r="A23" s="6" t="s">
        <v>45</v>
      </c>
      <c r="B23" s="5" t="s">
        <v>46</v>
      </c>
      <c r="C23" s="14">
        <v>7</v>
      </c>
      <c r="D23" s="23">
        <v>0</v>
      </c>
      <c r="E23" s="23">
        <f t="shared" si="0"/>
        <v>0</v>
      </c>
      <c r="F23" s="23">
        <f t="shared" si="1"/>
        <v>0</v>
      </c>
      <c r="G23" s="23">
        <f t="shared" si="2"/>
        <v>0</v>
      </c>
    </row>
    <row r="24" spans="1:7" ht="155.25" customHeight="1" x14ac:dyDescent="0.25">
      <c r="A24" s="6" t="s">
        <v>47</v>
      </c>
      <c r="B24" s="5" t="s">
        <v>13</v>
      </c>
      <c r="C24" s="14">
        <v>30</v>
      </c>
      <c r="D24" s="23">
        <v>0</v>
      </c>
      <c r="E24" s="23">
        <f t="shared" si="0"/>
        <v>0</v>
      </c>
      <c r="F24" s="23">
        <f t="shared" ref="F24" si="24">C24*D24</f>
        <v>0</v>
      </c>
      <c r="G24" s="23">
        <f t="shared" ref="G24" si="25">F24*1.21</f>
        <v>0</v>
      </c>
    </row>
    <row r="25" spans="1:7" ht="155.25" customHeight="1" x14ac:dyDescent="0.25">
      <c r="A25" s="17" t="s">
        <v>48</v>
      </c>
      <c r="B25" s="5" t="s">
        <v>14</v>
      </c>
      <c r="C25" s="14">
        <v>150</v>
      </c>
      <c r="D25" s="23">
        <v>0</v>
      </c>
      <c r="E25" s="23">
        <f t="shared" ref="E25:E27" si="26">D25*1.21</f>
        <v>0</v>
      </c>
      <c r="F25" s="23">
        <f t="shared" si="1"/>
        <v>0</v>
      </c>
      <c r="G25" s="23">
        <f t="shared" si="2"/>
        <v>0</v>
      </c>
    </row>
    <row r="26" spans="1:7" ht="155.25" customHeight="1" x14ac:dyDescent="0.25">
      <c r="A26" s="17" t="s">
        <v>49</v>
      </c>
      <c r="B26" s="5" t="s">
        <v>15</v>
      </c>
      <c r="C26" s="14">
        <v>30</v>
      </c>
      <c r="D26" s="23">
        <v>0</v>
      </c>
      <c r="E26" s="23">
        <f t="shared" si="26"/>
        <v>0</v>
      </c>
      <c r="F26" s="23">
        <f t="shared" si="1"/>
        <v>0</v>
      </c>
      <c r="G26" s="23">
        <f t="shared" si="2"/>
        <v>0</v>
      </c>
    </row>
    <row r="27" spans="1:7" ht="155.25" customHeight="1" x14ac:dyDescent="0.25">
      <c r="A27" s="17" t="s">
        <v>50</v>
      </c>
      <c r="B27" s="5" t="s">
        <v>15</v>
      </c>
      <c r="C27" s="14">
        <v>30</v>
      </c>
      <c r="D27" s="23">
        <v>0</v>
      </c>
      <c r="E27" s="23">
        <f t="shared" si="26"/>
        <v>0</v>
      </c>
      <c r="F27" s="23">
        <f t="shared" si="1"/>
        <v>0</v>
      </c>
      <c r="G27" s="23">
        <f t="shared" si="2"/>
        <v>0</v>
      </c>
    </row>
    <row r="28" spans="1:7" ht="155.25" customHeight="1" x14ac:dyDescent="0.25">
      <c r="A28" s="17" t="s">
        <v>51</v>
      </c>
      <c r="B28" s="5" t="s">
        <v>16</v>
      </c>
      <c r="C28" s="14">
        <v>15</v>
      </c>
      <c r="D28" s="23">
        <v>0</v>
      </c>
      <c r="E28" s="23">
        <f t="shared" ref="E28" si="27">D28*1.21</f>
        <v>0</v>
      </c>
      <c r="F28" s="23">
        <f t="shared" ref="F28" si="28">C28*D28</f>
        <v>0</v>
      </c>
      <c r="G28" s="23">
        <f t="shared" ref="G28" si="29">F28*1.21</f>
        <v>0</v>
      </c>
    </row>
    <row r="29" spans="1:7" ht="69.75" customHeight="1" thickBot="1" x14ac:dyDescent="0.45">
      <c r="A29" s="18" t="s">
        <v>4</v>
      </c>
      <c r="B29" s="21" t="s">
        <v>2</v>
      </c>
      <c r="C29" s="12"/>
      <c r="D29" s="13"/>
      <c r="E29" s="13"/>
      <c r="F29" s="26">
        <f>SUM(F3:F28)</f>
        <v>0</v>
      </c>
      <c r="G29" s="27">
        <f>SUM(G3:G28)</f>
        <v>0</v>
      </c>
    </row>
    <row r="30" spans="1:7" ht="15" customHeight="1" thickTop="1" x14ac:dyDescent="0.25">
      <c r="A30" s="2"/>
      <c r="B30" s="2"/>
      <c r="C30" s="2"/>
      <c r="D30" s="3"/>
      <c r="E30" s="2"/>
      <c r="F30" s="2"/>
      <c r="G30" s="2"/>
    </row>
    <row r="31" spans="1:7" ht="15" customHeight="1" x14ac:dyDescent="0.25">
      <c r="A31" s="2"/>
      <c r="B31" s="2"/>
      <c r="C31" s="2"/>
      <c r="D31" s="3"/>
      <c r="E31" s="2"/>
      <c r="F31" s="2"/>
      <c r="G31" s="2"/>
    </row>
    <row r="32" spans="1:7" ht="15" customHeight="1" x14ac:dyDescent="0.25">
      <c r="A32" s="2"/>
      <c r="B32" s="2"/>
      <c r="C32" s="2"/>
      <c r="D32" s="3"/>
      <c r="E32" s="2"/>
      <c r="F32" s="2"/>
      <c r="G32" s="2"/>
    </row>
    <row r="33" spans="1:7" ht="15" customHeight="1" x14ac:dyDescent="0.25">
      <c r="A33" s="2"/>
      <c r="B33" s="2"/>
      <c r="C33" s="2"/>
      <c r="D33" s="3"/>
      <c r="E33" s="2"/>
      <c r="F33" s="2"/>
      <c r="G33" s="2"/>
    </row>
    <row r="34" spans="1:7" x14ac:dyDescent="0.25">
      <c r="A34" s="2"/>
      <c r="B34" s="2"/>
      <c r="C34" s="2"/>
      <c r="D34" s="3"/>
      <c r="E34" s="2"/>
      <c r="F34" s="2"/>
      <c r="G34" s="2"/>
    </row>
    <row r="35" spans="1:7" x14ac:dyDescent="0.25">
      <c r="A35" s="2"/>
      <c r="B35" s="2"/>
      <c r="C35" s="2"/>
      <c r="D35" s="3"/>
      <c r="E35" s="2"/>
      <c r="F35" s="2"/>
      <c r="G35" s="2"/>
    </row>
    <row r="36" spans="1:7" x14ac:dyDescent="0.25">
      <c r="A36" s="2"/>
      <c r="B36" s="2"/>
      <c r="C36" s="2"/>
      <c r="D36" s="3"/>
      <c r="E36" s="2"/>
      <c r="F36" s="2"/>
      <c r="G36" s="2"/>
    </row>
    <row r="37" spans="1:7" x14ac:dyDescent="0.25">
      <c r="A37" s="2"/>
      <c r="B37" s="2"/>
      <c r="C37" s="2"/>
      <c r="D37" s="3"/>
      <c r="E37" s="2"/>
      <c r="F37" s="2"/>
      <c r="G37" s="2"/>
    </row>
    <row r="38" spans="1:7" x14ac:dyDescent="0.25">
      <c r="A38" s="2"/>
      <c r="B38" s="2"/>
      <c r="C38" s="2"/>
      <c r="D38" s="3"/>
      <c r="E38" s="2"/>
      <c r="F38" s="2"/>
      <c r="G38" s="2"/>
    </row>
    <row r="39" spans="1:7" x14ac:dyDescent="0.25">
      <c r="A39" s="2"/>
      <c r="B39" s="2"/>
      <c r="C39" s="2"/>
      <c r="D39" s="3"/>
      <c r="E39" s="2"/>
      <c r="F39" s="2"/>
      <c r="G39" s="2"/>
    </row>
    <row r="40" spans="1:7" x14ac:dyDescent="0.25">
      <c r="A40" s="2"/>
      <c r="B40" s="2"/>
      <c r="C40" s="2"/>
      <c r="D40" s="3"/>
      <c r="E40" s="2"/>
      <c r="F40" s="2"/>
      <c r="G40" s="2"/>
    </row>
    <row r="41" spans="1:7" x14ac:dyDescent="0.25">
      <c r="A41" s="2"/>
      <c r="B41" s="2"/>
      <c r="C41" s="2"/>
      <c r="D41" s="3"/>
      <c r="E41" s="2"/>
      <c r="F41" s="2"/>
      <c r="G41" s="2"/>
    </row>
    <row r="42" spans="1:7" x14ac:dyDescent="0.25">
      <c r="A42" s="2"/>
      <c r="B42" s="2"/>
      <c r="C42" s="2"/>
      <c r="D42" s="3"/>
      <c r="E42" s="2"/>
      <c r="F42" s="2"/>
      <c r="G42" s="2"/>
    </row>
  </sheetData>
  <mergeCells count="1">
    <mergeCell ref="A1:G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2020-02-17T08:50:54Z</cp:lastPrinted>
  <dcterms:created xsi:type="dcterms:W3CDTF">2013-02-08T05:26:42Z</dcterms:created>
  <dcterms:modified xsi:type="dcterms:W3CDTF">2021-03-05T08:52:36Z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fdcfce-ddd9-46fd-a41e-890a4587f248_Enabled">
    <vt:lpwstr>True</vt:lpwstr>
  </property>
  <property fmtid="{D5CDD505-2E9C-101B-9397-08002B2CF9AE}" pid="3" name="MSIP_Label_ddfdcfce-ddd9-46fd-a41e-890a4587f248_SiteId">
    <vt:lpwstr>75660d71-8529-414f-8ee4-8511d8f023aa</vt:lpwstr>
  </property>
  <property fmtid="{D5CDD505-2E9C-101B-9397-08002B2CF9AE}" pid="4" name="MSIP_Label_ddfdcfce-ddd9-46fd-a41e-890a4587f248_Owner">
    <vt:lpwstr>60308@ukzuz.cz</vt:lpwstr>
  </property>
  <property fmtid="{D5CDD505-2E9C-101B-9397-08002B2CF9AE}" pid="5" name="MSIP_Label_ddfdcfce-ddd9-46fd-a41e-890a4587f248_SetDate">
    <vt:lpwstr>2019-05-02T07:09:58.4532842Z</vt:lpwstr>
  </property>
  <property fmtid="{D5CDD505-2E9C-101B-9397-08002B2CF9AE}" pid="6" name="MSIP_Label_ddfdcfce-ddd9-46fd-a41e-890a4587f248_Name">
    <vt:lpwstr>General</vt:lpwstr>
  </property>
  <property fmtid="{D5CDD505-2E9C-101B-9397-08002B2CF9AE}" pid="7" name="MSIP_Label_ddfdcfce-ddd9-46fd-a41e-890a4587f248_Application">
    <vt:lpwstr>Microsoft Azure Information Protection</vt:lpwstr>
  </property>
  <property fmtid="{D5CDD505-2E9C-101B-9397-08002B2CF9AE}" pid="8" name="MSIP_Label_ddfdcfce-ddd9-46fd-a41e-890a4587f248_ActionId">
    <vt:lpwstr>e637bfd1-a5d6-45dc-a97e-8179efb041cf</vt:lpwstr>
  </property>
  <property fmtid="{D5CDD505-2E9C-101B-9397-08002B2CF9AE}" pid="9" name="MSIP_Label_ddfdcfce-ddd9-46fd-a41e-890a4587f248_Extended_MSFT_Method">
    <vt:lpwstr>Automatic</vt:lpwstr>
  </property>
  <property fmtid="{D5CDD505-2E9C-101B-9397-08002B2CF9AE}" pid="10" name="Sensitivity">
    <vt:lpwstr>General</vt:lpwstr>
  </property>
</Properties>
</file>