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7 - 2019\"/>
    </mc:Choice>
  </mc:AlternateContent>
  <xr:revisionPtr revIDLastSave="0" documentId="8_{750B2F38-96AB-4F28-B106-AE714D2A38A6}" xr6:coauthVersionLast="44" xr6:coauthVersionMax="44" xr10:uidLastSave="{00000000-0000-0000-0000-000000000000}"/>
  <bookViews>
    <workbookView xWindow="28680" yWindow="-1995" windowWidth="29040" windowHeight="15840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7" i="1" l="1"/>
  <c r="G57" i="1" s="1"/>
  <c r="E57" i="1"/>
  <c r="F56" i="1"/>
  <c r="G56" i="1" s="1"/>
  <c r="E56" i="1"/>
  <c r="E55" i="1"/>
  <c r="F55" i="1"/>
  <c r="G55" i="1"/>
  <c r="E53" i="1"/>
  <c r="F53" i="1"/>
  <c r="G53" i="1"/>
  <c r="E52" i="1"/>
  <c r="F52" i="1"/>
  <c r="G52" i="1" s="1"/>
  <c r="E51" i="1"/>
  <c r="F51" i="1"/>
  <c r="G51" i="1"/>
  <c r="F50" i="1"/>
  <c r="G50" i="1"/>
  <c r="E50" i="1"/>
  <c r="F45" i="1"/>
  <c r="G45" i="1" s="1"/>
  <c r="E45" i="1"/>
  <c r="F43" i="1"/>
  <c r="G43" i="1" s="1"/>
  <c r="E43" i="1"/>
  <c r="F34" i="1" l="1"/>
  <c r="G34" i="1" s="1"/>
  <c r="E34" i="1"/>
  <c r="E30" i="1" l="1"/>
  <c r="F30" i="1"/>
  <c r="G30" i="1" s="1"/>
  <c r="F29" i="1"/>
  <c r="G29" i="1" s="1"/>
  <c r="E29" i="1"/>
  <c r="E28" i="1"/>
  <c r="F28" i="1"/>
  <c r="G28" i="1" s="1"/>
  <c r="E27" i="1"/>
  <c r="F27" i="1"/>
  <c r="G27" i="1" s="1"/>
  <c r="F7" i="1" l="1"/>
  <c r="G7" i="1" s="1"/>
  <c r="E7" i="1"/>
  <c r="F58" i="1" l="1"/>
  <c r="G58" i="1" s="1"/>
  <c r="E58" i="1"/>
  <c r="F54" i="1"/>
  <c r="G54" i="1" s="1"/>
  <c r="E54" i="1"/>
  <c r="F49" i="1"/>
  <c r="G49" i="1" s="1"/>
  <c r="E49" i="1"/>
  <c r="F48" i="1"/>
  <c r="G48" i="1" s="1"/>
  <c r="E48" i="1"/>
  <c r="F47" i="1"/>
  <c r="G47" i="1" s="1"/>
  <c r="E47" i="1"/>
  <c r="F46" i="1"/>
  <c r="G46" i="1" s="1"/>
  <c r="E46" i="1"/>
  <c r="F44" i="1"/>
  <c r="G44" i="1" s="1"/>
  <c r="E44" i="1"/>
  <c r="F42" i="1"/>
  <c r="G42" i="1" s="1"/>
  <c r="E42" i="1"/>
  <c r="F41" i="1"/>
  <c r="G41" i="1" s="1"/>
  <c r="E41" i="1"/>
  <c r="F40" i="1"/>
  <c r="G40" i="1" s="1"/>
  <c r="E40" i="1"/>
  <c r="F39" i="1"/>
  <c r="G39" i="1" s="1"/>
  <c r="E39" i="1"/>
  <c r="F38" i="1"/>
  <c r="G38" i="1" s="1"/>
  <c r="F37" i="1"/>
  <c r="G37" i="1" s="1"/>
  <c r="E38" i="1"/>
  <c r="E37" i="1"/>
  <c r="F36" i="1"/>
  <c r="G36" i="1" s="1"/>
  <c r="E36" i="1"/>
  <c r="F35" i="1"/>
  <c r="G35" i="1" s="1"/>
  <c r="E35" i="1"/>
  <c r="F33" i="1" l="1"/>
  <c r="G33" i="1" s="1"/>
  <c r="F32" i="1"/>
  <c r="G32" i="1" s="1"/>
  <c r="F31" i="1"/>
  <c r="G31" i="1" s="1"/>
  <c r="F26" i="1"/>
  <c r="G26" i="1" s="1"/>
  <c r="F25" i="1"/>
  <c r="G25" i="1" s="1"/>
  <c r="F24" i="1"/>
  <c r="G24" i="1" s="1"/>
  <c r="F23" i="1"/>
  <c r="G23" i="1" s="1"/>
  <c r="F22" i="1"/>
  <c r="G22" i="1" s="1"/>
  <c r="F21" i="1"/>
  <c r="G21" i="1" s="1"/>
  <c r="F20" i="1"/>
  <c r="G20" i="1" s="1"/>
  <c r="F19" i="1"/>
  <c r="G19" i="1" s="1"/>
  <c r="F18" i="1"/>
  <c r="G18" i="1" s="1"/>
  <c r="F17" i="1"/>
  <c r="G17" i="1" s="1"/>
  <c r="F16" i="1"/>
  <c r="G16" i="1" s="1"/>
  <c r="F15" i="1"/>
  <c r="G15" i="1" s="1"/>
  <c r="F14" i="1"/>
  <c r="G14" i="1" s="1"/>
  <c r="F13" i="1"/>
  <c r="G13" i="1" s="1"/>
  <c r="F12" i="1"/>
  <c r="G12" i="1" s="1"/>
  <c r="F11" i="1"/>
  <c r="G11" i="1" s="1"/>
  <c r="F10" i="1"/>
  <c r="G10" i="1" s="1"/>
  <c r="F9" i="1"/>
  <c r="G9" i="1" s="1"/>
  <c r="E33" i="1"/>
  <c r="E32" i="1"/>
  <c r="E31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F8" i="1"/>
  <c r="G8" i="1" s="1"/>
  <c r="E8" i="1"/>
  <c r="F6" i="1"/>
  <c r="G6" i="1" s="1"/>
  <c r="F5" i="1"/>
  <c r="G5" i="1" s="1"/>
  <c r="E6" i="1"/>
  <c r="E5" i="1"/>
  <c r="F4" i="1"/>
  <c r="G4" i="1" s="1"/>
  <c r="E4" i="1"/>
  <c r="F3" i="1"/>
  <c r="E3" i="1"/>
  <c r="F59" i="1" l="1"/>
  <c r="G59" i="1" s="1"/>
  <c r="G3" i="1"/>
</calcChain>
</file>

<file path=xl/sharedStrings.xml><?xml version="1.0" encoding="utf-8"?>
<sst xmlns="http://schemas.openxmlformats.org/spreadsheetml/2006/main" count="121" uniqueCount="98">
  <si>
    <t>obrázek + množství</t>
  </si>
  <si>
    <t>Cena celkem  
bez DPH</t>
  </si>
  <si>
    <t>Cena celkem  
s DPH</t>
  </si>
  <si>
    <t>20 ks</t>
  </si>
  <si>
    <t>30 ks</t>
  </si>
  <si>
    <t>cena za ks, roli, balení bez DPH</t>
  </si>
  <si>
    <t>cena za ks, roli, balení 
s DPH</t>
  </si>
  <si>
    <t>5 ks</t>
  </si>
  <si>
    <t>množství počet</t>
  </si>
  <si>
    <r>
      <rPr>
        <b/>
        <sz val="11"/>
        <color theme="1"/>
        <rFont val="Calibri"/>
        <family val="2"/>
        <charset val="238"/>
        <scheme val="minor"/>
      </rPr>
      <t>Celkem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</si>
  <si>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40 ks</t>
  </si>
  <si>
    <t>6 ks</t>
  </si>
  <si>
    <t>2 ks</t>
  </si>
  <si>
    <r>
      <t xml:space="preserve">4) </t>
    </r>
    <r>
      <rPr>
        <b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Cif tekutý čistící písek, bílý, obsah 720 g. / 500 ml.</t>
    </r>
  </si>
  <si>
    <r>
      <t xml:space="preserve">3)Cif Brilance obsah 1 litr, 
</t>
    </r>
    <r>
      <rPr>
        <sz val="9"/>
        <rFont val="Calibri"/>
        <family val="2"/>
        <charset val="238"/>
        <scheme val="minor"/>
      </rPr>
      <t>přípravek vhodný na čištění podlah,
laminátu a jiných velkých omyvatelných ploch, vůně Oceán
nebo Lemon &amp; Ginger a Flowe</t>
    </r>
    <r>
      <rPr>
        <sz val="11"/>
        <rFont val="Calibri"/>
        <family val="2"/>
        <charset val="238"/>
        <scheme val="minor"/>
      </rPr>
      <t>r</t>
    </r>
  </si>
  <si>
    <t>6) Clin s rozprašovačem 500 ml</t>
  </si>
  <si>
    <t>3 ks</t>
  </si>
  <si>
    <t>10 ks</t>
  </si>
  <si>
    <t>15 ks</t>
  </si>
  <si>
    <t>20 balení</t>
  </si>
  <si>
    <t>10 balení</t>
  </si>
  <si>
    <t>1 ks</t>
  </si>
  <si>
    <t>70 ks</t>
  </si>
  <si>
    <t>Příloha č. 8 - specifikace plnění VZ - čistící, úklidové prostředky, drogistické a jiné zboží - ÚKZÚZ - Praha AVC Ruzyně, Ztracená 1099/10, Praha 6, PSČ 161 00</t>
  </si>
  <si>
    <t>Popis zboží VZ 7/2019 
AVC Ruzyně Praha</t>
  </si>
  <si>
    <t>1) ALEX 2v1 čistič + leštěnka na dlažbu a lino s citronovou vůní</t>
  </si>
  <si>
    <t>2)Antibakteriální houbová utěrka</t>
  </si>
  <si>
    <t>10 kusů</t>
  </si>
  <si>
    <r>
      <t xml:space="preserve">7) </t>
    </r>
    <r>
      <rPr>
        <sz val="10"/>
        <color theme="1"/>
        <rFont val="Calibri"/>
        <family val="2"/>
        <charset val="238"/>
        <scheme val="minor"/>
      </rPr>
      <t xml:space="preserve"> Duck Fresh Discs WC, 
gel, 36 ml.</t>
    </r>
  </si>
  <si>
    <r>
      <t>8)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Fixinela Perfekt koupelna 
s rozprašovačem 500 ml.</t>
    </r>
  </si>
  <si>
    <r>
      <t>9)</t>
    </r>
    <r>
      <rPr>
        <sz val="10"/>
        <color theme="1"/>
        <rFont val="Calibri"/>
        <family val="2"/>
        <charset val="238"/>
        <scheme val="minor"/>
      </rPr>
      <t>Houbičky na nádobí 3 ks v balení</t>
    </r>
  </si>
  <si>
    <t>15 balení</t>
  </si>
  <si>
    <r>
      <t>10)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Brise osvěžovač vzduchu</t>
    </r>
  </si>
  <si>
    <t>11) Prostředek na  mytí nádobí JAR Lemon 900 ml.</t>
  </si>
  <si>
    <t>12) Přípravek na mytí nádobí Jar, vůně citron, 1350 ml.</t>
  </si>
  <si>
    <t>13) Latexové rukavice 100 ks v balení - vel. M</t>
  </si>
  <si>
    <r>
      <t>15)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 Návlek na mop FLIPPER ECONOMY, standard, délka 40 cm, </t>
    </r>
    <r>
      <rPr>
        <sz val="9"/>
        <color theme="1"/>
        <rFont val="Calibri"/>
        <family val="2"/>
        <charset val="238"/>
        <scheme val="minor"/>
      </rPr>
      <t>bavlna,možnost praní, s jazyky pro uchycení mop s FLIPPERem /záložkou/ bílý, vyrobený z bavlny a polyesteru, odolný vůči působení kyselin a louhů připevnění do držáku pomocí klipsů</t>
    </r>
  </si>
  <si>
    <t>35 ks</t>
  </si>
  <si>
    <t>2 balení</t>
  </si>
  <si>
    <t>17) Mýdlo tekuté 5 l</t>
  </si>
  <si>
    <t>18) Švédská utěrka linteo 40 x 40</t>
  </si>
  <si>
    <t>40 krabic</t>
  </si>
  <si>
    <r>
      <t xml:space="preserve">16) Mr. Proper - univerzální čistič, obsah 1 litr, </t>
    </r>
    <r>
      <rPr>
        <sz val="8"/>
        <color theme="1"/>
        <rFont val="Calibri"/>
        <family val="2"/>
        <charset val="238"/>
        <scheme val="minor"/>
      </rPr>
      <t>desinfekční čisticí prostředek na podlahy, účinný zejména na mastné povrchy, vůně ocean (modrý) nebo vůně citrus (žlutý)</t>
    </r>
  </si>
  <si>
    <t>5 balení</t>
  </si>
  <si>
    <t xml:space="preserve">19) Papírový ručník bílý ZZ, 
2 vrstvy, 100% celulóza, 
3200 ks v kartonu (krabici) </t>
  </si>
  <si>
    <t>21) Tekutý prací prostředek Woolite, obsah 3 litry</t>
  </si>
  <si>
    <t>22) Houbová utěrka 15,5 x 18, mix barev, 5 ks v balení</t>
  </si>
  <si>
    <t>23) Pronto Classic proti prachu 400 ml</t>
  </si>
  <si>
    <t>24) Pronto Pledge sprej na dřevo 250 ml</t>
  </si>
  <si>
    <t>12 ks</t>
  </si>
  <si>
    <t>25) Švédská utěrka balena mikrovlákno 30 x 35 cm</t>
  </si>
  <si>
    <t>15 párů</t>
  </si>
  <si>
    <t>27) Rukavice Vileda Comfort &amp; Care vel. M</t>
  </si>
  <si>
    <t>26) Mikroutěrka vektex simpl 30 x 30 cm</t>
  </si>
  <si>
    <t>29) Mikrotenový sáček - 33x50 cm, 12 my, blok 50 ks, transparentní</t>
  </si>
  <si>
    <r>
      <t>20) Pisoárové tablety Fresh 40</t>
    </r>
    <r>
      <rPr>
        <sz val="8"/>
        <color theme="1"/>
        <rFont val="Calibri"/>
        <family val="2"/>
        <charset val="238"/>
        <scheme val="minor"/>
      </rPr>
      <t xml:space="preserve"> Pinedezodorují, sanitizují a zabraňují ucpávání odpadů, dlouhodobá výdrž, bez paradichlorbenzenu. Cca 40 kusů v balení. Vyznačují se tím, že se v pisoárech neroztečou, ale postupně se odpařují a rozpouštějí. Neucpávají odpadní potrubí</t>
    </r>
  </si>
  <si>
    <t>20 bloků</t>
  </si>
  <si>
    <r>
      <t>30)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Sáčky do koše HDPE, 63 x 74 cm, 60 litrů (50 kusů v roli),  síla cca 8 mikronů</t>
    </r>
  </si>
  <si>
    <t>100 rolí</t>
  </si>
  <si>
    <t>40 rolí</t>
  </si>
  <si>
    <r>
      <t xml:space="preserve">31) Sáčky do koše zatahovací LDPE, 60 x 80 cm, 60 litrů (10 ks v roli) </t>
    </r>
    <r>
      <rPr>
        <sz val="9"/>
        <color theme="1"/>
        <rFont val="Calibri"/>
        <family val="2"/>
        <charset val="238"/>
        <scheme val="minor"/>
      </rPr>
      <t>mimořádně odolné proti roztržení a úniku tekutin, 50 mikronů, černé</t>
    </r>
  </si>
  <si>
    <t>32) Sáčky v blocích mikrotenové, 25 x 35 cm</t>
  </si>
  <si>
    <t>5 bloky</t>
  </si>
  <si>
    <t>10 bloky</t>
  </si>
  <si>
    <t>33) Sáčky v blocích mikrotenové, 35 x 50 cm</t>
  </si>
  <si>
    <t>34) Savo Glanc univerzal 
750 ml</t>
  </si>
  <si>
    <t>35) Savo originál 1 l</t>
  </si>
  <si>
    <t>36) Savo proti plísním s rozprašovačem, 500 ml</t>
  </si>
  <si>
    <r>
      <t xml:space="preserve">38) </t>
    </r>
    <r>
      <rPr>
        <sz val="9"/>
        <color theme="1"/>
        <rFont val="Calibri"/>
        <family val="2"/>
        <charset val="238"/>
        <scheme val="minor"/>
      </rPr>
      <t>Toaletní papír Jumbo 280 bílý 2 vrstvy celulóza, měkký, 100% celulóza pevně navinut (do zásobníku) (bal. po 6kusech) průměr návinu 28 cm, šířka 9 cm. Celkem požadováno 10 baleni po 6ti kusech.</t>
    </r>
  </si>
  <si>
    <t>60 balení</t>
  </si>
  <si>
    <t>8 ks</t>
  </si>
  <si>
    <t>8 balení</t>
  </si>
  <si>
    <t>39) Utěrka kucchyňská, 3 ks v balení</t>
  </si>
  <si>
    <r>
      <t xml:space="preserve">40) Utěrka švédská modrá, vysoce kvalitní mikrovlákno 
rozměr 40 x 40 cm, min. 320g/m2, </t>
    </r>
    <r>
      <rPr>
        <sz val="9"/>
        <color theme="1"/>
        <rFont val="Calibri"/>
        <family val="2"/>
        <charset val="238"/>
        <scheme val="minor"/>
      </rPr>
      <t>materiál 80% polyester, 20% polyamid, velikost 40x40cm. Ideální utěrka pro leštění předmětů do vysokého lesku, nepoškrábe.</t>
    </r>
  </si>
  <si>
    <t>41) Hygienický čistící prostředek lednic a kuchyňských povrchů Frosch EKO s rozprašovačem, 300 ml.</t>
  </si>
  <si>
    <t>43) Čistící prostředek na podlahy a povrchy</t>
  </si>
  <si>
    <t>44) WC závěs 40 g</t>
  </si>
  <si>
    <t>45) Savo originál , obsah 5 litrů</t>
  </si>
  <si>
    <t>46) Tablety do myčky Calgonit Finish All in Max - regular 50 ks</t>
  </si>
  <si>
    <t>47) Prostředek na mytí nádobí Jar 5 litrů</t>
  </si>
  <si>
    <t>49) Sáček do koše 30 l - 50x60 cm</t>
  </si>
  <si>
    <t>10 rolí</t>
  </si>
  <si>
    <r>
      <t>48) Čistící prostředek na podlahy</t>
    </r>
    <r>
      <rPr>
        <sz val="9"/>
        <color theme="1"/>
        <rFont val="Calibri"/>
        <family val="2"/>
        <charset val="238"/>
        <scheme val="minor"/>
      </rPr>
      <t xml:space="preserve"> Ajax Spring flowers (zelený) 5 l, Čistící prostředek pro veškeré plochy. Použití na podlahy v celé domácnosti, na plochy v kuchyni, koupelně apod. Neutrální pH respektuje citlivé povrchy (mramor, keramika...).</t>
    </r>
  </si>
  <si>
    <t>50) Houbičky na nádobí malé, 8x5x2,5 cm, 10 ks v balení</t>
  </si>
  <si>
    <t>12 balení</t>
  </si>
  <si>
    <t>30 balení</t>
  </si>
  <si>
    <t>52) Linteo satin - papírové kuchyňské utěrky 2ks v balení, dvouvrstvé, 100 % celulóza, na jedné roli návin 10 metrů</t>
  </si>
  <si>
    <t>53) Savo čistící prostředek na podlahy a povrchy - vůně květin, 750 ml.</t>
  </si>
  <si>
    <t>55) Calgonit sůl do myčky 1,5 kg</t>
  </si>
  <si>
    <t>56) Tablety do myčky Somat Standard MEGA PACK, 114 tablet v balení</t>
  </si>
  <si>
    <t>6 balení</t>
  </si>
  <si>
    <t>14) Krtek 900 g</t>
  </si>
  <si>
    <r>
      <t xml:space="preserve">5) Smeták s násadou minimálně 150 cm, </t>
    </r>
    <r>
      <rPr>
        <sz val="9"/>
        <color theme="1"/>
        <rFont val="Calibri"/>
        <family val="2"/>
        <charset val="238"/>
        <scheme val="minor"/>
      </rPr>
      <t>hůl šroubovací na koště délka min. 150 cm, 
smeták 30 cm</t>
    </r>
  </si>
  <si>
    <t xml:space="preserve">54) Antibakteriální utěrky, Nivea Baby čistící ubrousky Soft Cream 63 ks </t>
  </si>
  <si>
    <r>
      <t>51) Prostředek na WC
Fixinela WC gel Citrus šelma. Př</t>
    </r>
    <r>
      <rPr>
        <sz val="8"/>
        <color theme="1"/>
        <rFont val="Calibri"/>
        <family val="2"/>
        <charset val="238"/>
        <scheme val="minor"/>
      </rPr>
      <t>ípravek prvotřídní kvality na čištění sanitární keramiky - čistič WC odstraňuje vodní kámen a rez v každé toaletě, působí dlouho i na svislém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povrchu a pod vodou, zabíjí bakterie, odstraňuje rez a vodní kámen, zažranou špínu</t>
    </r>
  </si>
  <si>
    <r>
      <t xml:space="preserve">28) </t>
    </r>
    <r>
      <rPr>
        <sz val="11"/>
        <rFont val="Calibri"/>
        <family val="2"/>
        <charset val="238"/>
        <scheme val="minor"/>
      </rPr>
      <t>Čistící prostředek na podlahy a povrchy Sidolux Universal - levander Paradise, 1 l</t>
    </r>
  </si>
  <si>
    <r>
      <t xml:space="preserve">42) Leštidlo do myčky 
FinishLeštidlo Shine&amp;Dry Regular 400 ml 
 FINISH Leštidlo Shine&amp;Dry </t>
    </r>
    <r>
      <rPr>
        <sz val="8"/>
        <color theme="1"/>
        <rFont val="Calibri"/>
        <family val="2"/>
        <charset val="238"/>
        <scheme val="minor"/>
      </rPr>
      <t>Regular je ideální prostředek na sklo a nádobí beze skvrn, které září diamantovým leskem. Účinkuje při oplachování a napomáhá odstraňit jak mycí prostředek tak zbytky jídla z nádobí.</t>
    </r>
  </si>
  <si>
    <t xml:space="preserve">37) Měkký a pevný toaletní papír 2 vrstvý, návin 8 x 16,5m. V balení 8 rolí.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</si>
</sst>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1" fillId="0" borderId="2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" fontId="0" fillId="0" borderId="0" xfId="0" applyNumberFormat="1" applyBorder="1"/>
    <xf numFmtId="0" fontId="2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4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/>
    <xf numFmtId="4" fontId="0" fillId="2" borderId="2" xfId="0" applyNumberFormat="1" applyFont="1" applyFill="1" applyBorder="1"/>
    <xf numFmtId="4" fontId="0" fillId="2" borderId="1" xfId="0" applyNumberFormat="1" applyFont="1" applyFill="1" applyBorder="1" applyAlignment="1">
      <alignment horizontal="right" wrapText="1"/>
    </xf>
    <xf numFmtId="4" fontId="0" fillId="2" borderId="6" xfId="0" applyNumberFormat="1" applyFill="1" applyBorder="1" applyAlignment="1">
      <alignment horizontal="right"/>
    </xf>
    <xf numFmtId="4" fontId="5" fillId="2" borderId="1" xfId="0" applyNumberFormat="1" applyFont="1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4" fontId="0" fillId="2" borderId="2" xfId="0" applyNumberFormat="1" applyFill="1" applyBorder="1" applyAlignment="1">
      <alignment horizontal="righ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6.png"/><Relationship Id="rId26" Type="http://schemas.openxmlformats.org/officeDocument/2006/relationships/image" Target="../media/image24.jpeg"/><Relationship Id="rId39" Type="http://schemas.openxmlformats.org/officeDocument/2006/relationships/image" Target="../media/image35.png"/><Relationship Id="rId21" Type="http://schemas.openxmlformats.org/officeDocument/2006/relationships/image" Target="../media/image19.jpeg"/><Relationship Id="rId34" Type="http://schemas.openxmlformats.org/officeDocument/2006/relationships/image" Target="../media/image31.jpeg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50" Type="http://schemas.openxmlformats.org/officeDocument/2006/relationships/image" Target="../media/image46.jpeg"/><Relationship Id="rId55" Type="http://schemas.openxmlformats.org/officeDocument/2006/relationships/image" Target="../media/image5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http://www.bika.cz/deploy/img/products/4062/tn_4062.jpg" TargetMode="External"/><Relationship Id="rId25" Type="http://schemas.openxmlformats.org/officeDocument/2006/relationships/image" Target="../media/image23.png"/><Relationship Id="rId33" Type="http://schemas.openxmlformats.org/officeDocument/2006/relationships/image" Target="../media/image30.jpeg"/><Relationship Id="rId38" Type="http://schemas.openxmlformats.org/officeDocument/2006/relationships/image" Target="https://i.eva.cz/eva/files/D/R/O/e9a383893e7c80fe3ff3cf60a6ae0146_75.jpg" TargetMode="External"/><Relationship Id="rId46" Type="http://schemas.openxmlformats.org/officeDocument/2006/relationships/image" Target="../media/image42.png"/><Relationship Id="rId59" Type="http://schemas.openxmlformats.org/officeDocument/2006/relationships/image" Target="../media/image54.jpe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20" Type="http://schemas.openxmlformats.org/officeDocument/2006/relationships/image" Target="../media/image18.png"/><Relationship Id="rId29" Type="http://schemas.openxmlformats.org/officeDocument/2006/relationships/hyperlink" Target="https://e469.ecdn.cz/img/1024x1024/5hoifdn0/4363.jpg" TargetMode="External"/><Relationship Id="rId41" Type="http://schemas.openxmlformats.org/officeDocument/2006/relationships/image" Target="../media/image37.jpeg"/><Relationship Id="rId54" Type="http://schemas.openxmlformats.org/officeDocument/2006/relationships/image" Target="../media/image5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2.jpeg"/><Relationship Id="rId32" Type="http://schemas.openxmlformats.org/officeDocument/2006/relationships/image" Target="../media/image29.png"/><Relationship Id="rId37" Type="http://schemas.openxmlformats.org/officeDocument/2006/relationships/image" Target="../media/image34.jpe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3" Type="http://schemas.openxmlformats.org/officeDocument/2006/relationships/image" Target="../media/image49.png"/><Relationship Id="rId58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http://www.vybaveniprouklid.cz/fotocache/mid/kuchynska_uterka_bavlna_40x60_a.jpg" TargetMode="External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3.png"/><Relationship Id="rId49" Type="http://schemas.openxmlformats.org/officeDocument/2006/relationships/image" Target="../media/image45.png"/><Relationship Id="rId57" Type="http://schemas.openxmlformats.org/officeDocument/2006/relationships/hyperlink" Target="https://www.zbozi.cz/vyrobek/nivea-baby-cistici-ubrousky-soft-care-63-ks/fotogalerie/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7.jpeg"/><Relationship Id="rId31" Type="http://schemas.openxmlformats.org/officeDocument/2006/relationships/image" Target="../media/image28.png"/><Relationship Id="rId44" Type="http://schemas.openxmlformats.org/officeDocument/2006/relationships/image" Target="../media/image40.png"/><Relationship Id="rId52" Type="http://schemas.openxmlformats.org/officeDocument/2006/relationships/image" Target="../media/image48.png"/><Relationship Id="rId60" Type="http://schemas.openxmlformats.org/officeDocument/2006/relationships/image" Target="../media/image5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0.png"/><Relationship Id="rId27" Type="http://schemas.openxmlformats.org/officeDocument/2006/relationships/image" Target="../media/image25.jpeg"/><Relationship Id="rId30" Type="http://schemas.openxmlformats.org/officeDocument/2006/relationships/image" Target="../media/image27.jpeg"/><Relationship Id="rId35" Type="http://schemas.openxmlformats.org/officeDocument/2006/relationships/image" Target="../media/image32.png"/><Relationship Id="rId43" Type="http://schemas.openxmlformats.org/officeDocument/2006/relationships/image" Target="../media/image39.jpeg"/><Relationship Id="rId48" Type="http://schemas.openxmlformats.org/officeDocument/2006/relationships/image" Target="../media/image44.jpeg"/><Relationship Id="rId56" Type="http://schemas.openxmlformats.org/officeDocument/2006/relationships/image" Target="../media/image52.jpeg"/><Relationship Id="rId8" Type="http://schemas.openxmlformats.org/officeDocument/2006/relationships/image" Target="../media/image8.png"/><Relationship Id="rId51" Type="http://schemas.openxmlformats.org/officeDocument/2006/relationships/image" Target="../media/image47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2</xdr:col>
      <xdr:colOff>27305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638175</xdr:colOff>
      <xdr:row>5</xdr:row>
      <xdr:rowOff>104775</xdr:rowOff>
    </xdr:from>
    <xdr:to>
      <xdr:col>1</xdr:col>
      <xdr:colOff>800100</xdr:colOff>
      <xdr:row>5</xdr:row>
      <xdr:rowOff>644525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DB1B7377-7948-4D81-B6A3-19EECDEBB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867150"/>
          <a:ext cx="161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600075</xdr:colOff>
      <xdr:row>7</xdr:row>
      <xdr:rowOff>123825</xdr:rowOff>
    </xdr:from>
    <xdr:to>
      <xdr:col>1</xdr:col>
      <xdr:colOff>838200</xdr:colOff>
      <xdr:row>7</xdr:row>
      <xdr:rowOff>676275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584702DF-D1A4-47FC-AFBF-D746FC92B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676900"/>
          <a:ext cx="2381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4</xdr:row>
      <xdr:rowOff>133350</xdr:rowOff>
    </xdr:from>
    <xdr:to>
      <xdr:col>1</xdr:col>
      <xdr:colOff>847725</xdr:colOff>
      <xdr:row>4</xdr:row>
      <xdr:rowOff>751860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403CC76A-4CB0-43D5-832E-3F77835E4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000375"/>
          <a:ext cx="314325" cy="61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20</xdr:row>
      <xdr:rowOff>104775</xdr:rowOff>
    </xdr:from>
    <xdr:to>
      <xdr:col>1</xdr:col>
      <xdr:colOff>1228725</xdr:colOff>
      <xdr:row>20</xdr:row>
      <xdr:rowOff>633413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D6395359-E251-4F12-B107-1CDF24D78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1069300"/>
          <a:ext cx="942975" cy="528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257175</xdr:colOff>
      <xdr:row>24</xdr:row>
      <xdr:rowOff>104775</xdr:rowOff>
    </xdr:from>
    <xdr:to>
      <xdr:col>1</xdr:col>
      <xdr:colOff>504825</xdr:colOff>
      <xdr:row>24</xdr:row>
      <xdr:rowOff>721995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59086C23-D502-4B2B-B02A-61395204C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95500" y="24650700"/>
          <a:ext cx="24765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638175</xdr:colOff>
      <xdr:row>25</xdr:row>
      <xdr:rowOff>171450</xdr:rowOff>
    </xdr:from>
    <xdr:to>
      <xdr:col>1</xdr:col>
      <xdr:colOff>1247775</xdr:colOff>
      <xdr:row>25</xdr:row>
      <xdr:rowOff>735042</xdr:rowOff>
    </xdr:to>
    <xdr:pic>
      <xdr:nvPicPr>
        <xdr:cNvPr id="90" name="Obrázek 89" descr="pledge_levandule">
          <a:extLst>
            <a:ext uri="{FF2B5EF4-FFF2-40B4-BE49-F238E27FC236}">
              <a16:creationId xmlns:a16="http://schemas.microsoft.com/office/drawing/2014/main" id="{DD6329F9-A065-4673-A415-914954033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612725"/>
          <a:ext cx="609600" cy="563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34</xdr:row>
      <xdr:rowOff>228600</xdr:rowOff>
    </xdr:from>
    <xdr:to>
      <xdr:col>1</xdr:col>
      <xdr:colOff>581025</xdr:colOff>
      <xdr:row>34</xdr:row>
      <xdr:rowOff>771525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B571887A-0C37-4FCF-BDF4-172FD73D1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2832675"/>
          <a:ext cx="4381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723900</xdr:colOff>
      <xdr:row>35</xdr:row>
      <xdr:rowOff>104775</xdr:rowOff>
    </xdr:from>
    <xdr:to>
      <xdr:col>1</xdr:col>
      <xdr:colOff>1295400</xdr:colOff>
      <xdr:row>35</xdr:row>
      <xdr:rowOff>676275</xdr:rowOff>
    </xdr:to>
    <xdr:pic>
      <xdr:nvPicPr>
        <xdr:cNvPr id="97" name="Obrázek 96" descr="tn_4544">
          <a:extLst>
            <a:ext uri="{FF2B5EF4-FFF2-40B4-BE49-F238E27FC236}">
              <a16:creationId xmlns:a16="http://schemas.microsoft.com/office/drawing/2014/main" id="{0565B416-DA7D-46AF-8FC2-21D8DDFAD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49955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36</xdr:row>
      <xdr:rowOff>219075</xdr:rowOff>
    </xdr:from>
    <xdr:to>
      <xdr:col>1</xdr:col>
      <xdr:colOff>609600</xdr:colOff>
      <xdr:row>36</xdr:row>
      <xdr:rowOff>647700</xdr:rowOff>
    </xdr:to>
    <xdr:pic>
      <xdr:nvPicPr>
        <xdr:cNvPr id="98" name="Obrázek 97">
          <a:extLst>
            <a:ext uri="{FF2B5EF4-FFF2-40B4-BE49-F238E27FC236}">
              <a16:creationId xmlns:a16="http://schemas.microsoft.com/office/drawing/2014/main" id="{32877DD1-CAA1-4F7B-8A09-661C1E40B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35509200"/>
          <a:ext cx="4191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37</xdr:row>
      <xdr:rowOff>142875</xdr:rowOff>
    </xdr:from>
    <xdr:to>
      <xdr:col>1</xdr:col>
      <xdr:colOff>1131634</xdr:colOff>
      <xdr:row>37</xdr:row>
      <xdr:rowOff>698499</xdr:rowOff>
    </xdr:to>
    <xdr:pic>
      <xdr:nvPicPr>
        <xdr:cNvPr id="99" name="Obrázek 98" descr="https://www.simplyclean.cz/inshop/catalogue/products/thumbs/Savo%20proti%20pl%C3%ADsn%C3%ADm.jpg">
          <a:extLst>
            <a:ext uri="{FF2B5EF4-FFF2-40B4-BE49-F238E27FC236}">
              <a16:creationId xmlns:a16="http://schemas.microsoft.com/office/drawing/2014/main" id="{57871B26-6064-4295-8CB1-2B56F536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36328350"/>
          <a:ext cx="287084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38</xdr:row>
      <xdr:rowOff>114300</xdr:rowOff>
    </xdr:from>
    <xdr:to>
      <xdr:col>1</xdr:col>
      <xdr:colOff>1152525</xdr:colOff>
      <xdr:row>38</xdr:row>
      <xdr:rowOff>634579</xdr:rowOff>
    </xdr:to>
    <xdr:pic>
      <xdr:nvPicPr>
        <xdr:cNvPr id="103" name="obrázek 4" descr="https://encrypted-tbn2.gstatic.com/shopping?q=tbn:ANd9GcRJzAm2KiARkpodcgU2vaRHr7vm8dpQBV7b_pRI3IEumWQGecJ7fJShgFdpXHNg-b9Wu36NSUDS&amp;usqp=CAE">
          <a:extLst>
            <a:ext uri="{FF2B5EF4-FFF2-40B4-BE49-F238E27FC236}">
              <a16:creationId xmlns:a16="http://schemas.microsoft.com/office/drawing/2014/main" id="{10D5329E-0CF6-4AE5-9A1A-28FA1E9C7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39881175"/>
          <a:ext cx="962025" cy="520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342900</xdr:colOff>
      <xdr:row>39</xdr:row>
      <xdr:rowOff>228600</xdr:rowOff>
    </xdr:from>
    <xdr:to>
      <xdr:col>1</xdr:col>
      <xdr:colOff>1038225</xdr:colOff>
      <xdr:row>39</xdr:row>
      <xdr:rowOff>841429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F8B7D0A4-F908-4C4D-91C9-65BCAB055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0890825"/>
          <a:ext cx="695325" cy="61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40</xdr:row>
      <xdr:rowOff>95250</xdr:rowOff>
    </xdr:from>
    <xdr:to>
      <xdr:col>1</xdr:col>
      <xdr:colOff>1096553</xdr:colOff>
      <xdr:row>40</xdr:row>
      <xdr:rowOff>657224</xdr:rowOff>
    </xdr:to>
    <xdr:pic>
      <xdr:nvPicPr>
        <xdr:cNvPr id="107" name="Obrázek 106" descr="Kuchy&amp;ncaron;ská ut&amp;ecaron;rka bavlna 1 ks 50 x 65 cm">
          <a:extLst>
            <a:ext uri="{FF2B5EF4-FFF2-40B4-BE49-F238E27FC236}">
              <a16:creationId xmlns:a16="http://schemas.microsoft.com/office/drawing/2014/main" id="{C102F6BF-42CC-4BF4-BA52-A3D789028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42548175"/>
          <a:ext cx="858428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428625</xdr:colOff>
      <xdr:row>41</xdr:row>
      <xdr:rowOff>266700</xdr:rowOff>
    </xdr:from>
    <xdr:to>
      <xdr:col>1</xdr:col>
      <xdr:colOff>1038225</xdr:colOff>
      <xdr:row>41</xdr:row>
      <xdr:rowOff>876300</xdr:rowOff>
    </xdr:to>
    <xdr:pic>
      <xdr:nvPicPr>
        <xdr:cNvPr id="108" name="Obrázek 107" descr="ut&amp;ecaron;rka švédská 40x40 modrá">
          <a:extLst>
            <a:ext uri="{FF2B5EF4-FFF2-40B4-BE49-F238E27FC236}">
              <a16:creationId xmlns:a16="http://schemas.microsoft.com/office/drawing/2014/main" id="{8431E6BC-42EF-4CBB-A6DD-CFD741AF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397692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752475</xdr:colOff>
      <xdr:row>45</xdr:row>
      <xdr:rowOff>133350</xdr:rowOff>
    </xdr:from>
    <xdr:to>
      <xdr:col>1</xdr:col>
      <xdr:colOff>1304925</xdr:colOff>
      <xdr:row>45</xdr:row>
      <xdr:rowOff>699965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id="{323D59BF-EC86-4116-B47D-BF2E720D7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272325"/>
          <a:ext cx="552450" cy="56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53</xdr:row>
      <xdr:rowOff>123825</xdr:rowOff>
    </xdr:from>
    <xdr:to>
      <xdr:col>1</xdr:col>
      <xdr:colOff>942975</xdr:colOff>
      <xdr:row>53</xdr:row>
      <xdr:rowOff>637347</xdr:rowOff>
    </xdr:to>
    <xdr:pic>
      <xdr:nvPicPr>
        <xdr:cNvPr id="114" name="obrázek 4" descr="0309_7100010_maly.jpg, 250x250">
          <a:extLst>
            <a:ext uri="{FF2B5EF4-FFF2-40B4-BE49-F238E27FC236}">
              <a16:creationId xmlns:a16="http://schemas.microsoft.com/office/drawing/2014/main" id="{26F9F97B-B714-45FA-B93F-0ED5DDF73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8844200"/>
          <a:ext cx="657225" cy="513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57</xdr:row>
      <xdr:rowOff>171450</xdr:rowOff>
    </xdr:from>
    <xdr:to>
      <xdr:col>1</xdr:col>
      <xdr:colOff>837395</xdr:colOff>
      <xdr:row>57</xdr:row>
      <xdr:rowOff>582681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id="{0B96CE92-A69D-415C-8080-5205441D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49787175"/>
          <a:ext cx="380195" cy="411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482600</xdr:colOff>
      <xdr:row>2</xdr:row>
      <xdr:rowOff>50800</xdr:rowOff>
    </xdr:from>
    <xdr:to>
      <xdr:col>1</xdr:col>
      <xdr:colOff>977900</xdr:colOff>
      <xdr:row>2</xdr:row>
      <xdr:rowOff>656167</xdr:rowOff>
    </xdr:to>
    <xdr:pic>
      <xdr:nvPicPr>
        <xdr:cNvPr id="66" name="ico25990872" descr="ALEX 2v1 na lino a dla&amp;zcaron;bu 750ml">
          <a:extLst>
            <a:ext uri="{FF2B5EF4-FFF2-40B4-BE49-F238E27FC236}">
              <a16:creationId xmlns:a16="http://schemas.microsoft.com/office/drawing/2014/main" id="{E78220E9-F42C-4AF2-8EEF-E5C7F11A8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23950"/>
          <a:ext cx="495300" cy="6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431800</xdr:colOff>
      <xdr:row>3</xdr:row>
      <xdr:rowOff>31750</xdr:rowOff>
    </xdr:from>
    <xdr:to>
      <xdr:col>1</xdr:col>
      <xdr:colOff>964581</xdr:colOff>
      <xdr:row>3</xdr:row>
      <xdr:rowOff>732519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A0B28BD0-19CC-4668-BDD1-25EB7B34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300" y="2000250"/>
          <a:ext cx="535956" cy="697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615950</xdr:colOff>
      <xdr:row>5</xdr:row>
      <xdr:rowOff>889000</xdr:rowOff>
    </xdr:from>
    <xdr:to>
      <xdr:col>1</xdr:col>
      <xdr:colOff>1292225</xdr:colOff>
      <xdr:row>6</xdr:row>
      <xdr:rowOff>733425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E0934EFD-0507-4E05-A7AB-5AF2D44D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838700"/>
          <a:ext cx="6762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</xdr:row>
      <xdr:rowOff>127000</xdr:rowOff>
    </xdr:from>
    <xdr:to>
      <xdr:col>1</xdr:col>
      <xdr:colOff>976414</xdr:colOff>
      <xdr:row>8</xdr:row>
      <xdr:rowOff>622300</xdr:rowOff>
    </xdr:to>
    <xdr:pic>
      <xdr:nvPicPr>
        <xdr:cNvPr id="78" name="obrázek 2" descr="Duck Fresh Discs &amp;ccaron;isti&amp;ccaron; Wc Mo&amp;rcaron;ská v&amp;uring;n&amp;ecaron; 36 ml">
          <a:extLst>
            <a:ext uri="{FF2B5EF4-FFF2-40B4-BE49-F238E27FC236}">
              <a16:creationId xmlns:a16="http://schemas.microsoft.com/office/drawing/2014/main" id="{05203711-4E43-4BFA-8D06-015829994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0" y="6762750"/>
          <a:ext cx="59541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9</xdr:row>
      <xdr:rowOff>69850</xdr:rowOff>
    </xdr:from>
    <xdr:to>
      <xdr:col>1</xdr:col>
      <xdr:colOff>489097</xdr:colOff>
      <xdr:row>9</xdr:row>
      <xdr:rowOff>835282</xdr:rowOff>
    </xdr:to>
    <xdr:pic>
      <xdr:nvPicPr>
        <xdr:cNvPr id="82" name="Obrázek 81">
          <a:extLst>
            <a:ext uri="{FF2B5EF4-FFF2-40B4-BE49-F238E27FC236}">
              <a16:creationId xmlns:a16="http://schemas.microsoft.com/office/drawing/2014/main" id="{A7D5B294-C190-4AC9-80EF-124935A1C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00950"/>
          <a:ext cx="374797" cy="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330200</xdr:colOff>
      <xdr:row>10</xdr:row>
      <xdr:rowOff>82550</xdr:rowOff>
    </xdr:from>
    <xdr:to>
      <xdr:col>1</xdr:col>
      <xdr:colOff>973015</xdr:colOff>
      <xdr:row>10</xdr:row>
      <xdr:rowOff>615950</xdr:rowOff>
    </xdr:to>
    <xdr:pic>
      <xdr:nvPicPr>
        <xdr:cNvPr id="84" name="Obrázek 83" descr="houbička">
          <a:extLst>
            <a:ext uri="{FF2B5EF4-FFF2-40B4-BE49-F238E27FC236}">
              <a16:creationId xmlns:a16="http://schemas.microsoft.com/office/drawing/2014/main" id="{CD2E81D6-F209-42AA-902F-A8937ABDD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8509000"/>
          <a:ext cx="64281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406402</xdr:colOff>
      <xdr:row>11</xdr:row>
      <xdr:rowOff>50802</xdr:rowOff>
    </xdr:from>
    <xdr:to>
      <xdr:col>1</xdr:col>
      <xdr:colOff>1037680</xdr:colOff>
      <xdr:row>11</xdr:row>
      <xdr:rowOff>752575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id="{6F471818-AEEF-437E-A6F5-15D05A24F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2" y="9372602"/>
          <a:ext cx="634453" cy="70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12</xdr:row>
      <xdr:rowOff>107952</xdr:rowOff>
    </xdr:from>
    <xdr:to>
      <xdr:col>1</xdr:col>
      <xdr:colOff>447749</xdr:colOff>
      <xdr:row>12</xdr:row>
      <xdr:rowOff>770518</xdr:rowOff>
    </xdr:to>
    <xdr:pic>
      <xdr:nvPicPr>
        <xdr:cNvPr id="104" name="Obrázek 103">
          <a:extLst>
            <a:ext uri="{FF2B5EF4-FFF2-40B4-BE49-F238E27FC236}">
              <a16:creationId xmlns:a16="http://schemas.microsoft.com/office/drawing/2014/main" id="{16EC2890-C83F-4BF3-AF9B-D7B5F220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2950" y="10325102"/>
          <a:ext cx="273124" cy="665741"/>
        </a:xfrm>
        <a:prstGeom prst="rect">
          <a:avLst/>
        </a:prstGeom>
      </xdr:spPr>
    </xdr:pic>
    <xdr:clientData/>
  </xdr:twoCellAnchor>
  <xdr:twoCellAnchor editAs="oneCell">
    <xdr:from>
      <xdr:col>1</xdr:col>
      <xdr:colOff>749300</xdr:colOff>
      <xdr:row>13</xdr:row>
      <xdr:rowOff>95250</xdr:rowOff>
    </xdr:from>
    <xdr:to>
      <xdr:col>2</xdr:col>
      <xdr:colOff>17804</xdr:colOff>
      <xdr:row>13</xdr:row>
      <xdr:rowOff>779804</xdr:rowOff>
    </xdr:to>
    <xdr:pic>
      <xdr:nvPicPr>
        <xdr:cNvPr id="116" name="obrázek 1" descr="Jar prostředek na mytí nádobí Lemon 1350ml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72D61467-A141-4284-8745-B64381C46935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07750"/>
          <a:ext cx="684554" cy="6845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273050</xdr:colOff>
      <xdr:row>15</xdr:row>
      <xdr:rowOff>209550</xdr:rowOff>
    </xdr:from>
    <xdr:to>
      <xdr:col>1</xdr:col>
      <xdr:colOff>492125</xdr:colOff>
      <xdr:row>15</xdr:row>
      <xdr:rowOff>793750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7001E941-7B60-405A-9F2C-9C5BA6D2A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112750"/>
          <a:ext cx="219075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16</xdr:row>
      <xdr:rowOff>57150</xdr:rowOff>
    </xdr:from>
    <xdr:to>
      <xdr:col>1</xdr:col>
      <xdr:colOff>1247775</xdr:colOff>
      <xdr:row>16</xdr:row>
      <xdr:rowOff>762000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3436B70E-07B1-4376-A3CC-1957E1BBF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3855700"/>
          <a:ext cx="10191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18</xdr:row>
      <xdr:rowOff>88900</xdr:rowOff>
    </xdr:from>
    <xdr:to>
      <xdr:col>1</xdr:col>
      <xdr:colOff>939800</xdr:colOff>
      <xdr:row>18</xdr:row>
      <xdr:rowOff>673100</xdr:rowOff>
    </xdr:to>
    <xdr:pic>
      <xdr:nvPicPr>
        <xdr:cNvPr id="119" name="Obrázek 118" descr="https://www.papermax.cz/userdata/products/41/riva-foam-penove-mydlo-5kg.jpg">
          <a:extLst>
            <a:ext uri="{FF2B5EF4-FFF2-40B4-BE49-F238E27FC236}">
              <a16:creationId xmlns:a16="http://schemas.microsoft.com/office/drawing/2014/main" id="{6CC9D72A-D782-4FA5-89FF-74E596247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162179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311151</xdr:colOff>
      <xdr:row>18</xdr:row>
      <xdr:rowOff>876301</xdr:rowOff>
    </xdr:from>
    <xdr:to>
      <xdr:col>1</xdr:col>
      <xdr:colOff>1021698</xdr:colOff>
      <xdr:row>19</xdr:row>
      <xdr:rowOff>688323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id="{27613EAB-A39B-41BC-912B-3CB2148A8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17005301"/>
          <a:ext cx="707372" cy="70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482600</xdr:colOff>
      <xdr:row>21</xdr:row>
      <xdr:rowOff>247650</xdr:rowOff>
    </xdr:from>
    <xdr:to>
      <xdr:col>1</xdr:col>
      <xdr:colOff>892175</xdr:colOff>
      <xdr:row>21</xdr:row>
      <xdr:rowOff>813827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01D83503-AC9F-4A21-823B-5D509AEB0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9062700"/>
          <a:ext cx="409575" cy="56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565150</xdr:colOff>
      <xdr:row>17</xdr:row>
      <xdr:rowOff>114300</xdr:rowOff>
    </xdr:from>
    <xdr:to>
      <xdr:col>1</xdr:col>
      <xdr:colOff>822325</xdr:colOff>
      <xdr:row>17</xdr:row>
      <xdr:rowOff>669798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id="{F94F4983-18A6-40E1-AEB6-D7AF103B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15347950"/>
          <a:ext cx="257175" cy="555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22</xdr:row>
      <xdr:rowOff>190500</xdr:rowOff>
    </xdr:from>
    <xdr:to>
      <xdr:col>1</xdr:col>
      <xdr:colOff>669925</xdr:colOff>
      <xdr:row>22</xdr:row>
      <xdr:rowOff>771525</xdr:rowOff>
    </xdr:to>
    <xdr:pic>
      <xdr:nvPicPr>
        <xdr:cNvPr id="123" name="Obrázek 122" descr="WOOLITE gel 3l/50PD Extra Delicate  - WOOLITE gel 3l Extra Delicate Classic">
          <a:extLst>
            <a:ext uri="{FF2B5EF4-FFF2-40B4-BE49-F238E27FC236}">
              <a16:creationId xmlns:a16="http://schemas.microsoft.com/office/drawing/2014/main" id="{5633BF40-4EF6-4410-A90B-1FAFD4B16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199009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146050</xdr:colOff>
      <xdr:row>23</xdr:row>
      <xdr:rowOff>120650</xdr:rowOff>
    </xdr:from>
    <xdr:to>
      <xdr:col>1</xdr:col>
      <xdr:colOff>901700</xdr:colOff>
      <xdr:row>23</xdr:row>
      <xdr:rowOff>752476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F4371EAB-0B24-4341-B0A7-25562C85A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550" y="20726400"/>
          <a:ext cx="752475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1797050</xdr:colOff>
      <xdr:row>25</xdr:row>
      <xdr:rowOff>876300</xdr:rowOff>
    </xdr:from>
    <xdr:to>
      <xdr:col>1</xdr:col>
      <xdr:colOff>730250</xdr:colOff>
      <xdr:row>26</xdr:row>
      <xdr:rowOff>749300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id="{D2E31F8C-D3B6-4088-A4F4-D8F6F5F78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050" y="23272750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387350</xdr:colOff>
      <xdr:row>28</xdr:row>
      <xdr:rowOff>76200</xdr:rowOff>
    </xdr:from>
    <xdr:to>
      <xdr:col>1</xdr:col>
      <xdr:colOff>968375</xdr:colOff>
      <xdr:row>28</xdr:row>
      <xdr:rowOff>674148</xdr:rowOff>
    </xdr:to>
    <xdr:pic>
      <xdr:nvPicPr>
        <xdr:cNvPr id="128" name="obrázek 2" descr="https://i.eva.cz/eva/400/4/1/5/41567.jpg">
          <a:extLst>
            <a:ext uri="{FF2B5EF4-FFF2-40B4-BE49-F238E27FC236}">
              <a16:creationId xmlns:a16="http://schemas.microsoft.com/office/drawing/2014/main" id="{6A3B6A17-CF97-475F-B254-20744ADB9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5158700"/>
          <a:ext cx="581025" cy="597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146050</xdr:colOff>
      <xdr:row>27</xdr:row>
      <xdr:rowOff>63500</xdr:rowOff>
    </xdr:from>
    <xdr:to>
      <xdr:col>1</xdr:col>
      <xdr:colOff>792957</xdr:colOff>
      <xdr:row>27</xdr:row>
      <xdr:rowOff>682625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id="{D000908F-A40B-4649-80AD-CE086A25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550" y="24250650"/>
          <a:ext cx="650082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355600</xdr:colOff>
      <xdr:row>30</xdr:row>
      <xdr:rowOff>146050</xdr:rowOff>
    </xdr:from>
    <xdr:to>
      <xdr:col>1</xdr:col>
      <xdr:colOff>1095376</xdr:colOff>
      <xdr:row>30</xdr:row>
      <xdr:rowOff>581025</xdr:rowOff>
    </xdr:to>
    <xdr:pic>
      <xdr:nvPicPr>
        <xdr:cNvPr id="132" name="Obrázek 131" descr="Mikrotenový sáček - 33x50 cm, 12 my, blok 50 ks, transparentní">
          <a:extLst>
            <a:ext uri="{FF2B5EF4-FFF2-40B4-BE49-F238E27FC236}">
              <a16:creationId xmlns:a16="http://schemas.microsoft.com/office/drawing/2014/main" id="{5F8CF4AD-1A43-484B-A05B-A5E9BE5B9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100" y="27381200"/>
          <a:ext cx="74295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342900</xdr:colOff>
      <xdr:row>31</xdr:row>
      <xdr:rowOff>120650</xdr:rowOff>
    </xdr:from>
    <xdr:to>
      <xdr:col>1</xdr:col>
      <xdr:colOff>1057319</xdr:colOff>
      <xdr:row>31</xdr:row>
      <xdr:rowOff>635001</xdr:rowOff>
    </xdr:to>
    <xdr:pic>
      <xdr:nvPicPr>
        <xdr:cNvPr id="133" name="Obrázek 132">
          <a:extLst>
            <a:ext uri="{FF2B5EF4-FFF2-40B4-BE49-F238E27FC236}">
              <a16:creationId xmlns:a16="http://schemas.microsoft.com/office/drawing/2014/main" id="{14B1805B-FB8E-467E-833C-FD91F6604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28251150"/>
          <a:ext cx="714419" cy="514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323850</xdr:colOff>
      <xdr:row>32</xdr:row>
      <xdr:rowOff>152400</xdr:rowOff>
    </xdr:from>
    <xdr:to>
      <xdr:col>1</xdr:col>
      <xdr:colOff>1038225</xdr:colOff>
      <xdr:row>32</xdr:row>
      <xdr:rowOff>664369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D2CFE67C-36F6-45AA-9AC2-D69AD15E7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50" y="29178250"/>
          <a:ext cx="7143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33</xdr:row>
      <xdr:rowOff>228600</xdr:rowOff>
    </xdr:from>
    <xdr:to>
      <xdr:col>1</xdr:col>
      <xdr:colOff>581025</xdr:colOff>
      <xdr:row>33</xdr:row>
      <xdr:rowOff>771525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D82545DC-8575-4992-8949-48D006AC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5" y="32835850"/>
          <a:ext cx="4381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501650</xdr:colOff>
      <xdr:row>42</xdr:row>
      <xdr:rowOff>222250</xdr:rowOff>
    </xdr:from>
    <xdr:to>
      <xdr:col>1</xdr:col>
      <xdr:colOff>989650</xdr:colOff>
      <xdr:row>42</xdr:row>
      <xdr:rowOff>925425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2E54516B-AD91-41D8-BE67-B3E8DD0D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343150" y="39046150"/>
          <a:ext cx="488000" cy="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43</xdr:row>
      <xdr:rowOff>241300</xdr:rowOff>
    </xdr:from>
    <xdr:to>
      <xdr:col>1</xdr:col>
      <xdr:colOff>882650</xdr:colOff>
      <xdr:row>43</xdr:row>
      <xdr:rowOff>962025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219584FA-FE47-4FE3-9FB6-320D505B6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750" y="40443150"/>
          <a:ext cx="4095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44</xdr:row>
      <xdr:rowOff>101600</xdr:rowOff>
    </xdr:from>
    <xdr:to>
      <xdr:col>1</xdr:col>
      <xdr:colOff>568611</xdr:colOff>
      <xdr:row>44</xdr:row>
      <xdr:rowOff>796925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id="{8D4D8750-1114-4F26-954F-1CE460A83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1198800"/>
          <a:ext cx="35271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444500</xdr:colOff>
      <xdr:row>46</xdr:row>
      <xdr:rowOff>146050</xdr:rowOff>
    </xdr:from>
    <xdr:to>
      <xdr:col>1</xdr:col>
      <xdr:colOff>892175</xdr:colOff>
      <xdr:row>46</xdr:row>
      <xdr:rowOff>641350</xdr:rowOff>
    </xdr:to>
    <xdr:pic>
      <xdr:nvPicPr>
        <xdr:cNvPr id="139" name="Obrázek 138">
          <a:extLst>
            <a:ext uri="{FF2B5EF4-FFF2-40B4-BE49-F238E27FC236}">
              <a16:creationId xmlns:a16="http://schemas.microsoft.com/office/drawing/2014/main" id="{5EDC8976-8399-4ED7-A93F-58DA75FB7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3033950"/>
          <a:ext cx="4476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273050</xdr:colOff>
      <xdr:row>47</xdr:row>
      <xdr:rowOff>95250</xdr:rowOff>
    </xdr:from>
    <xdr:to>
      <xdr:col>1</xdr:col>
      <xdr:colOff>1038225</xdr:colOff>
      <xdr:row>47</xdr:row>
      <xdr:rowOff>666751</xdr:rowOff>
    </xdr:to>
    <xdr:pic>
      <xdr:nvPicPr>
        <xdr:cNvPr id="140" name="Obrázek 139" descr="Tablety do myčky Calgonit Finish All in Max - regular 50 ks">
          <a:extLst>
            <a:ext uri="{FF2B5EF4-FFF2-40B4-BE49-F238E27FC236}">
              <a16:creationId xmlns:a16="http://schemas.microsoft.com/office/drawing/2014/main" id="{D8F86926-BFAE-48B0-AD2A-B4FFAAE4E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43878500"/>
          <a:ext cx="762000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311150</xdr:colOff>
      <xdr:row>48</xdr:row>
      <xdr:rowOff>25400</xdr:rowOff>
    </xdr:from>
    <xdr:to>
      <xdr:col>1</xdr:col>
      <xdr:colOff>920750</xdr:colOff>
      <xdr:row>48</xdr:row>
      <xdr:rowOff>644525</xdr:rowOff>
    </xdr:to>
    <xdr:pic>
      <xdr:nvPicPr>
        <xdr:cNvPr id="141" name="fancybox-img" descr="Prostředek na mytí nádobí Jar Professional - citron, 5 l">
          <a:extLst>
            <a:ext uri="{FF2B5EF4-FFF2-40B4-BE49-F238E27FC236}">
              <a16:creationId xmlns:a16="http://schemas.microsoft.com/office/drawing/2014/main" id="{EACC4E73-08AA-4DA4-8892-ACE0CE6C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44704000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330200</xdr:colOff>
      <xdr:row>50</xdr:row>
      <xdr:rowOff>120650</xdr:rowOff>
    </xdr:from>
    <xdr:to>
      <xdr:col>1</xdr:col>
      <xdr:colOff>962025</xdr:colOff>
      <xdr:row>50</xdr:row>
      <xdr:rowOff>606425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id="{A7585115-A60A-4195-A69B-D21C39222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46589950"/>
          <a:ext cx="6286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387350</xdr:colOff>
      <xdr:row>49</xdr:row>
      <xdr:rowOff>292100</xdr:rowOff>
    </xdr:from>
    <xdr:to>
      <xdr:col>1</xdr:col>
      <xdr:colOff>1035050</xdr:colOff>
      <xdr:row>49</xdr:row>
      <xdr:rowOff>1097822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id="{0BF708F3-0B0F-4491-A21F-56B9656F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28850" y="45866050"/>
          <a:ext cx="644525" cy="802547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50</xdr:row>
      <xdr:rowOff>876300</xdr:rowOff>
    </xdr:from>
    <xdr:to>
      <xdr:col>1</xdr:col>
      <xdr:colOff>1201466</xdr:colOff>
      <xdr:row>51</xdr:row>
      <xdr:rowOff>725806</xdr:rowOff>
    </xdr:to>
    <xdr:pic>
      <xdr:nvPicPr>
        <xdr:cNvPr id="145" name="Obrázek 144">
          <a:extLst>
            <a:ext uri="{FF2B5EF4-FFF2-40B4-BE49-F238E27FC236}">
              <a16:creationId xmlns:a16="http://schemas.microsoft.com/office/drawing/2014/main" id="{951CB91D-2065-425C-BD96-B754CDC2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00" y="47885350"/>
          <a:ext cx="960166" cy="74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52</xdr:row>
      <xdr:rowOff>69850</xdr:rowOff>
    </xdr:from>
    <xdr:to>
      <xdr:col>1</xdr:col>
      <xdr:colOff>914400</xdr:colOff>
      <xdr:row>52</xdr:row>
      <xdr:rowOff>882650</xdr:rowOff>
    </xdr:to>
    <xdr:pic>
      <xdr:nvPicPr>
        <xdr:cNvPr id="146" name="Obrázek 145" descr="tn_cistici_prostredek_na_wc_fixinela___citrus__750ml_7603">
          <a:extLst>
            <a:ext uri="{FF2B5EF4-FFF2-40B4-BE49-F238E27FC236}">
              <a16:creationId xmlns:a16="http://schemas.microsoft.com/office/drawing/2014/main" id="{77CB06F1-94E7-4AFA-977E-6BFB3C907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48869600"/>
          <a:ext cx="3810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54</xdr:row>
      <xdr:rowOff>88900</xdr:rowOff>
    </xdr:from>
    <xdr:to>
      <xdr:col>1</xdr:col>
      <xdr:colOff>857250</xdr:colOff>
      <xdr:row>54</xdr:row>
      <xdr:rowOff>679450</xdr:rowOff>
    </xdr:to>
    <xdr:pic>
      <xdr:nvPicPr>
        <xdr:cNvPr id="147" name="Obrázek 146" descr="cistici_prostredek_na_podlahy_a_povrchy_savo___vune_kvetin__750_ml_4544">
          <a:extLst>
            <a:ext uri="{FF2B5EF4-FFF2-40B4-BE49-F238E27FC236}">
              <a16:creationId xmlns:a16="http://schemas.microsoft.com/office/drawing/2014/main" id="{4048C50B-A2BF-4CA2-BCE0-633615FCF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750" y="50679350"/>
          <a:ext cx="381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165100</xdr:colOff>
      <xdr:row>55</xdr:row>
      <xdr:rowOff>152400</xdr:rowOff>
    </xdr:from>
    <xdr:to>
      <xdr:col>1</xdr:col>
      <xdr:colOff>1301750</xdr:colOff>
      <xdr:row>55</xdr:row>
      <xdr:rowOff>590550</xdr:rowOff>
    </xdr:to>
    <xdr:pic>
      <xdr:nvPicPr>
        <xdr:cNvPr id="148" name="Obrázek 16" descr="Nivea Baby čistící ubrousky Soft &amp; Care 63 ks 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3C7C6CB8-5999-41C1-933A-D0F9FA69F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600" y="51638200"/>
          <a:ext cx="1139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56</xdr:row>
      <xdr:rowOff>25400</xdr:rowOff>
    </xdr:from>
    <xdr:to>
      <xdr:col>1</xdr:col>
      <xdr:colOff>676275</xdr:colOff>
      <xdr:row>56</xdr:row>
      <xdr:rowOff>739775</xdr:rowOff>
    </xdr:to>
    <xdr:pic>
      <xdr:nvPicPr>
        <xdr:cNvPr id="149" name="Obrázek 148" descr="Calgonit sůl do myčky 1,5kg">
          <a:extLst>
            <a:ext uri="{FF2B5EF4-FFF2-40B4-BE49-F238E27FC236}">
              <a16:creationId xmlns:a16="http://schemas.microsoft.com/office/drawing/2014/main" id="{E08F2D85-4034-46C7-9F92-DE78F7FA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0" y="52406550"/>
          <a:ext cx="5524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31759</xdr:colOff>
      <xdr:row>29</xdr:row>
      <xdr:rowOff>50809</xdr:rowOff>
    </xdr:from>
    <xdr:to>
      <xdr:col>1</xdr:col>
      <xdr:colOff>693187</xdr:colOff>
      <xdr:row>29</xdr:row>
      <xdr:rowOff>712237</xdr:rowOff>
    </xdr:to>
    <xdr:pic>
      <xdr:nvPicPr>
        <xdr:cNvPr id="150" name="fancybox-img" descr="https://www.drogeriezde.cz/out/pictures/z1/DB5DE0E5-F66A-4D5B-A1BB-A9B68F185775_sidolux_uni_lavenderparadise.jpg">
          <a:extLst>
            <a:ext uri="{FF2B5EF4-FFF2-40B4-BE49-F238E27FC236}">
              <a16:creationId xmlns:a16="http://schemas.microsoft.com/office/drawing/2014/main" id="{9A67E6A1-6141-4A42-822F-B3497DD11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9" y="26390609"/>
          <a:ext cx="664603" cy="66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1"/>
  <sheetViews>
    <sheetView tabSelected="1" view="pageLayout" zoomScaleNormal="100" workbookViewId="0">
      <selection activeCell="D30" sqref="D30"/>
    </sheetView>
  </sheetViews>
  <sheetFormatPr defaultColWidth="9.1796875" defaultRowHeight="14.5" x14ac:dyDescent="0.35"/>
  <cols>
    <col min="1" max="1" width="25.7265625" customWidth="1"/>
    <col min="2" max="2" width="19.7265625" customWidth="1"/>
    <col min="3" max="3" width="8.7265625" customWidth="1"/>
    <col min="4" max="7" width="9.453125" customWidth="1"/>
  </cols>
  <sheetData>
    <row r="1" spans="1:7" ht="44.25" customHeight="1" thickBot="1" x14ac:dyDescent="0.4">
      <c r="A1" s="16" t="s">
        <v>23</v>
      </c>
      <c r="B1" s="17"/>
      <c r="C1" s="17"/>
      <c r="D1" s="17"/>
      <c r="E1" s="17"/>
      <c r="F1" s="17"/>
      <c r="G1" s="18"/>
    </row>
    <row r="2" spans="1:7" ht="40.5" customHeight="1" x14ac:dyDescent="0.35">
      <c r="A2" s="9" t="s">
        <v>24</v>
      </c>
      <c r="B2" s="7" t="s">
        <v>0</v>
      </c>
      <c r="C2" s="9" t="s">
        <v>8</v>
      </c>
      <c r="D2" s="8" t="s">
        <v>5</v>
      </c>
      <c r="E2" s="8" t="s">
        <v>6</v>
      </c>
      <c r="F2" s="8" t="s">
        <v>1</v>
      </c>
      <c r="G2" s="8" t="s">
        <v>2</v>
      </c>
    </row>
    <row r="3" spans="1:7" ht="70.75" customHeight="1" x14ac:dyDescent="0.35">
      <c r="A3" s="5" t="s">
        <v>25</v>
      </c>
      <c r="B3" s="2" t="s">
        <v>3</v>
      </c>
      <c r="C3" s="11">
        <v>20</v>
      </c>
      <c r="D3" s="19">
        <v>0</v>
      </c>
      <c r="E3" s="19">
        <f t="shared" ref="E3:E35" si="0">D3*1.21</f>
        <v>0</v>
      </c>
      <c r="F3" s="19">
        <f t="shared" ref="F3:F35" si="1">C3*D3</f>
        <v>0</v>
      </c>
      <c r="G3" s="19">
        <f t="shared" ref="G3:G35" si="2">F3*1.21</f>
        <v>0</v>
      </c>
    </row>
    <row r="4" spans="1:7" ht="70.75" customHeight="1" x14ac:dyDescent="0.35">
      <c r="A4" s="5" t="s">
        <v>26</v>
      </c>
      <c r="B4" s="2" t="s">
        <v>27</v>
      </c>
      <c r="C4" s="11">
        <v>10</v>
      </c>
      <c r="D4" s="19">
        <v>0</v>
      </c>
      <c r="E4" s="19">
        <f t="shared" si="0"/>
        <v>0</v>
      </c>
      <c r="F4" s="19">
        <f t="shared" si="1"/>
        <v>0</v>
      </c>
      <c r="G4" s="19">
        <f t="shared" si="2"/>
        <v>0</v>
      </c>
    </row>
    <row r="5" spans="1:7" ht="85.5" customHeight="1" x14ac:dyDescent="0.35">
      <c r="A5" s="10" t="s">
        <v>14</v>
      </c>
      <c r="B5" s="3" t="s">
        <v>3</v>
      </c>
      <c r="C5" s="14">
        <v>20</v>
      </c>
      <c r="D5" s="20">
        <v>0</v>
      </c>
      <c r="E5" s="19">
        <f t="shared" si="0"/>
        <v>0</v>
      </c>
      <c r="F5" s="19">
        <f t="shared" si="1"/>
        <v>0</v>
      </c>
      <c r="G5" s="19">
        <f t="shared" si="2"/>
        <v>0</v>
      </c>
    </row>
    <row r="6" spans="1:7" ht="70.5" customHeight="1" x14ac:dyDescent="0.35">
      <c r="A6" s="4" t="s">
        <v>13</v>
      </c>
      <c r="B6" s="2" t="s">
        <v>18</v>
      </c>
      <c r="C6" s="11">
        <v>15</v>
      </c>
      <c r="D6" s="20">
        <v>0</v>
      </c>
      <c r="E6" s="19">
        <f t="shared" si="0"/>
        <v>0</v>
      </c>
      <c r="F6" s="19">
        <f t="shared" si="1"/>
        <v>0</v>
      </c>
      <c r="G6" s="19">
        <f t="shared" si="2"/>
        <v>0</v>
      </c>
    </row>
    <row r="7" spans="1:7" ht="70.5" customHeight="1" x14ac:dyDescent="0.35">
      <c r="A7" s="5" t="s">
        <v>92</v>
      </c>
      <c r="B7" s="2" t="s">
        <v>21</v>
      </c>
      <c r="C7" s="11">
        <v>1</v>
      </c>
      <c r="D7" s="20">
        <v>0</v>
      </c>
      <c r="E7" s="19">
        <f t="shared" ref="E7" si="3">D7*1.21</f>
        <v>0</v>
      </c>
      <c r="F7" s="19">
        <f t="shared" ref="F7" si="4">C7*D7</f>
        <v>0</v>
      </c>
      <c r="G7" s="19">
        <f t="shared" ref="G7" si="5">F7*1.21</f>
        <v>0</v>
      </c>
    </row>
    <row r="8" spans="1:7" ht="70.75" customHeight="1" x14ac:dyDescent="0.35">
      <c r="A8" s="5" t="s">
        <v>15</v>
      </c>
      <c r="B8" s="11" t="s">
        <v>4</v>
      </c>
      <c r="C8" s="12">
        <v>30</v>
      </c>
      <c r="D8" s="21">
        <v>0</v>
      </c>
      <c r="E8" s="19">
        <f t="shared" si="0"/>
        <v>0</v>
      </c>
      <c r="F8" s="19">
        <f t="shared" si="1"/>
        <v>0</v>
      </c>
      <c r="G8" s="19">
        <f t="shared" si="2"/>
        <v>0</v>
      </c>
    </row>
    <row r="9" spans="1:7" ht="70.75" customHeight="1" x14ac:dyDescent="0.35">
      <c r="A9" s="5" t="s">
        <v>28</v>
      </c>
      <c r="B9" s="11" t="s">
        <v>3</v>
      </c>
      <c r="C9" s="11">
        <v>20</v>
      </c>
      <c r="D9" s="22">
        <v>0</v>
      </c>
      <c r="E9" s="19">
        <f t="shared" si="0"/>
        <v>0</v>
      </c>
      <c r="F9" s="19">
        <f t="shared" si="1"/>
        <v>0</v>
      </c>
      <c r="G9" s="19">
        <f t="shared" si="2"/>
        <v>0</v>
      </c>
    </row>
    <row r="10" spans="1:7" ht="70.75" customHeight="1" x14ac:dyDescent="0.35">
      <c r="A10" s="5" t="s">
        <v>29</v>
      </c>
      <c r="B10" s="11" t="s">
        <v>4</v>
      </c>
      <c r="C10" s="11">
        <v>30</v>
      </c>
      <c r="D10" s="22">
        <v>0</v>
      </c>
      <c r="E10" s="19">
        <f t="shared" si="0"/>
        <v>0</v>
      </c>
      <c r="F10" s="19">
        <f t="shared" si="1"/>
        <v>0</v>
      </c>
      <c r="G10" s="19">
        <f t="shared" si="2"/>
        <v>0</v>
      </c>
    </row>
    <row r="11" spans="1:7" ht="70.75" customHeight="1" x14ac:dyDescent="0.35">
      <c r="A11" s="5" t="s">
        <v>30</v>
      </c>
      <c r="B11" s="11" t="s">
        <v>31</v>
      </c>
      <c r="C11" s="11">
        <v>15</v>
      </c>
      <c r="D11" s="22">
        <v>0</v>
      </c>
      <c r="E11" s="19">
        <f t="shared" si="0"/>
        <v>0</v>
      </c>
      <c r="F11" s="19">
        <f t="shared" si="1"/>
        <v>0</v>
      </c>
      <c r="G11" s="23">
        <f t="shared" si="2"/>
        <v>0</v>
      </c>
    </row>
    <row r="12" spans="1:7" ht="70.75" customHeight="1" x14ac:dyDescent="0.35">
      <c r="A12" s="5" t="s">
        <v>32</v>
      </c>
      <c r="B12" s="2" t="s">
        <v>18</v>
      </c>
      <c r="C12" s="11">
        <v>15</v>
      </c>
      <c r="D12" s="22">
        <v>0</v>
      </c>
      <c r="E12" s="19">
        <f t="shared" si="0"/>
        <v>0</v>
      </c>
      <c r="F12" s="19">
        <f t="shared" si="1"/>
        <v>0</v>
      </c>
      <c r="G12" s="19">
        <f t="shared" si="2"/>
        <v>0</v>
      </c>
    </row>
    <row r="13" spans="1:7" ht="70.75" customHeight="1" x14ac:dyDescent="0.35">
      <c r="A13" s="5" t="s">
        <v>33</v>
      </c>
      <c r="B13" s="2" t="s">
        <v>10</v>
      </c>
      <c r="C13" s="11">
        <v>40</v>
      </c>
      <c r="D13" s="22">
        <v>0</v>
      </c>
      <c r="E13" s="19">
        <f t="shared" si="0"/>
        <v>0</v>
      </c>
      <c r="F13" s="19">
        <f t="shared" si="1"/>
        <v>0</v>
      </c>
      <c r="G13" s="23">
        <f t="shared" si="2"/>
        <v>0</v>
      </c>
    </row>
    <row r="14" spans="1:7" ht="70.75" customHeight="1" x14ac:dyDescent="0.35">
      <c r="A14" s="5" t="s">
        <v>34</v>
      </c>
      <c r="B14" s="2" t="s">
        <v>11</v>
      </c>
      <c r="C14" s="15">
        <v>6</v>
      </c>
      <c r="D14" s="22">
        <v>0</v>
      </c>
      <c r="E14" s="19">
        <f t="shared" si="0"/>
        <v>0</v>
      </c>
      <c r="F14" s="19">
        <f t="shared" si="1"/>
        <v>0</v>
      </c>
      <c r="G14" s="19">
        <f t="shared" si="2"/>
        <v>0</v>
      </c>
    </row>
    <row r="15" spans="1:7" ht="70.75" customHeight="1" x14ac:dyDescent="0.35">
      <c r="A15" s="5" t="s">
        <v>35</v>
      </c>
      <c r="B15" s="2" t="s">
        <v>38</v>
      </c>
      <c r="C15" s="11">
        <v>2</v>
      </c>
      <c r="D15" s="22">
        <v>0</v>
      </c>
      <c r="E15" s="19">
        <f t="shared" si="0"/>
        <v>0</v>
      </c>
      <c r="F15" s="19">
        <f t="shared" si="1"/>
        <v>0</v>
      </c>
      <c r="G15" s="19">
        <f t="shared" si="2"/>
        <v>0</v>
      </c>
    </row>
    <row r="16" spans="1:7" ht="70.75" customHeight="1" x14ac:dyDescent="0.35">
      <c r="A16" s="5" t="s">
        <v>91</v>
      </c>
      <c r="B16" s="2" t="s">
        <v>17</v>
      </c>
      <c r="C16" s="11">
        <v>10</v>
      </c>
      <c r="D16" s="22">
        <v>0</v>
      </c>
      <c r="E16" s="19">
        <f t="shared" si="0"/>
        <v>0</v>
      </c>
      <c r="F16" s="19">
        <f t="shared" si="1"/>
        <v>0</v>
      </c>
      <c r="G16" s="19">
        <f t="shared" si="2"/>
        <v>0</v>
      </c>
    </row>
    <row r="17" spans="1:7" ht="113.4" customHeight="1" x14ac:dyDescent="0.35">
      <c r="A17" s="5" t="s">
        <v>36</v>
      </c>
      <c r="B17" s="2" t="s">
        <v>37</v>
      </c>
      <c r="C17" s="11">
        <v>35</v>
      </c>
      <c r="D17" s="22">
        <v>0</v>
      </c>
      <c r="E17" s="19">
        <f t="shared" si="0"/>
        <v>0</v>
      </c>
      <c r="F17" s="19">
        <f t="shared" si="1"/>
        <v>0</v>
      </c>
      <c r="G17" s="19">
        <f t="shared" si="2"/>
        <v>0</v>
      </c>
    </row>
    <row r="18" spans="1:7" ht="70.75" customHeight="1" x14ac:dyDescent="0.35">
      <c r="A18" s="5" t="s">
        <v>42</v>
      </c>
      <c r="B18" s="2" t="s">
        <v>4</v>
      </c>
      <c r="C18" s="11">
        <v>30</v>
      </c>
      <c r="D18" s="22">
        <v>0</v>
      </c>
      <c r="E18" s="19">
        <f t="shared" si="0"/>
        <v>0</v>
      </c>
      <c r="F18" s="19">
        <f t="shared" si="1"/>
        <v>0</v>
      </c>
      <c r="G18" s="19">
        <f t="shared" si="2"/>
        <v>0</v>
      </c>
    </row>
    <row r="19" spans="1:7" ht="70.75" customHeight="1" x14ac:dyDescent="0.35">
      <c r="A19" s="5" t="s">
        <v>39</v>
      </c>
      <c r="B19" s="2" t="s">
        <v>18</v>
      </c>
      <c r="C19" s="11">
        <v>15</v>
      </c>
      <c r="D19" s="22">
        <v>0</v>
      </c>
      <c r="E19" s="19">
        <f t="shared" si="0"/>
        <v>0</v>
      </c>
      <c r="F19" s="19">
        <f t="shared" si="1"/>
        <v>0</v>
      </c>
      <c r="G19" s="23">
        <f t="shared" si="2"/>
        <v>0</v>
      </c>
    </row>
    <row r="20" spans="1:7" ht="70.75" customHeight="1" x14ac:dyDescent="0.35">
      <c r="A20" s="5" t="s">
        <v>40</v>
      </c>
      <c r="B20" s="2" t="s">
        <v>17</v>
      </c>
      <c r="C20" s="11">
        <v>10</v>
      </c>
      <c r="D20" s="22">
        <v>0</v>
      </c>
      <c r="E20" s="19">
        <f t="shared" si="0"/>
        <v>0</v>
      </c>
      <c r="F20" s="19">
        <f t="shared" si="1"/>
        <v>0</v>
      </c>
      <c r="G20" s="27">
        <f t="shared" si="2"/>
        <v>0</v>
      </c>
    </row>
    <row r="21" spans="1:7" ht="70.75" customHeight="1" x14ac:dyDescent="0.35">
      <c r="A21" s="5" t="s">
        <v>44</v>
      </c>
      <c r="B21" s="2" t="s">
        <v>41</v>
      </c>
      <c r="C21" s="11">
        <v>40</v>
      </c>
      <c r="D21" s="22">
        <v>0</v>
      </c>
      <c r="E21" s="19">
        <f t="shared" si="0"/>
        <v>0</v>
      </c>
      <c r="F21" s="19">
        <f t="shared" si="1"/>
        <v>0</v>
      </c>
      <c r="G21" s="23">
        <f t="shared" si="2"/>
        <v>0</v>
      </c>
    </row>
    <row r="22" spans="1:7" ht="99.25" customHeight="1" x14ac:dyDescent="0.35">
      <c r="A22" s="5" t="s">
        <v>55</v>
      </c>
      <c r="B22" s="2" t="s">
        <v>20</v>
      </c>
      <c r="C22" s="11">
        <v>10</v>
      </c>
      <c r="D22" s="22">
        <v>0</v>
      </c>
      <c r="E22" s="19">
        <f t="shared" si="0"/>
        <v>0</v>
      </c>
      <c r="F22" s="19">
        <f t="shared" si="1"/>
        <v>0</v>
      </c>
      <c r="G22" s="27">
        <f t="shared" si="2"/>
        <v>0</v>
      </c>
    </row>
    <row r="23" spans="1:7" ht="70.75" customHeight="1" x14ac:dyDescent="0.35">
      <c r="A23" s="5" t="s">
        <v>45</v>
      </c>
      <c r="B23" s="2" t="s">
        <v>16</v>
      </c>
      <c r="C23" s="11">
        <v>3</v>
      </c>
      <c r="D23" s="22">
        <v>0</v>
      </c>
      <c r="E23" s="19">
        <f t="shared" si="0"/>
        <v>0</v>
      </c>
      <c r="F23" s="19">
        <f t="shared" si="1"/>
        <v>0</v>
      </c>
      <c r="G23" s="19">
        <f t="shared" si="2"/>
        <v>0</v>
      </c>
    </row>
    <row r="24" spans="1:7" ht="70.75" customHeight="1" x14ac:dyDescent="0.35">
      <c r="A24" s="5" t="s">
        <v>46</v>
      </c>
      <c r="B24" s="2" t="s">
        <v>43</v>
      </c>
      <c r="C24" s="11">
        <v>5</v>
      </c>
      <c r="D24" s="22">
        <v>0</v>
      </c>
      <c r="E24" s="19">
        <f t="shared" si="0"/>
        <v>0</v>
      </c>
      <c r="F24" s="19">
        <f t="shared" si="1"/>
        <v>0</v>
      </c>
      <c r="G24" s="19">
        <f t="shared" si="2"/>
        <v>0</v>
      </c>
    </row>
    <row r="25" spans="1:7" ht="70.75" customHeight="1" x14ac:dyDescent="0.35">
      <c r="A25" s="5" t="s">
        <v>47</v>
      </c>
      <c r="B25" s="2" t="s">
        <v>18</v>
      </c>
      <c r="C25" s="11">
        <v>15</v>
      </c>
      <c r="D25" s="22">
        <v>0</v>
      </c>
      <c r="E25" s="19">
        <f t="shared" si="0"/>
        <v>0</v>
      </c>
      <c r="F25" s="19">
        <f t="shared" si="1"/>
        <v>0</v>
      </c>
      <c r="G25" s="19">
        <f t="shared" si="2"/>
        <v>0</v>
      </c>
    </row>
    <row r="26" spans="1:7" ht="70.75" customHeight="1" x14ac:dyDescent="0.35">
      <c r="A26" s="5" t="s">
        <v>48</v>
      </c>
      <c r="B26" s="2" t="s">
        <v>49</v>
      </c>
      <c r="C26" s="11">
        <v>12</v>
      </c>
      <c r="D26" s="22">
        <v>0</v>
      </c>
      <c r="E26" s="19">
        <f t="shared" si="0"/>
        <v>0</v>
      </c>
      <c r="F26" s="19">
        <f t="shared" si="1"/>
        <v>0</v>
      </c>
      <c r="G26" s="19">
        <f t="shared" si="2"/>
        <v>0</v>
      </c>
    </row>
    <row r="27" spans="1:7" ht="70.75" customHeight="1" x14ac:dyDescent="0.35">
      <c r="A27" s="5" t="s">
        <v>50</v>
      </c>
      <c r="B27" s="2" t="s">
        <v>18</v>
      </c>
      <c r="C27" s="11">
        <v>15</v>
      </c>
      <c r="D27" s="22">
        <v>0</v>
      </c>
      <c r="E27" s="19">
        <f t="shared" si="0"/>
        <v>0</v>
      </c>
      <c r="F27" s="19">
        <f t="shared" si="1"/>
        <v>0</v>
      </c>
      <c r="G27" s="19">
        <f t="shared" si="2"/>
        <v>0</v>
      </c>
    </row>
    <row r="28" spans="1:7" ht="70.75" customHeight="1" x14ac:dyDescent="0.35">
      <c r="A28" s="5" t="s">
        <v>53</v>
      </c>
      <c r="B28" s="2" t="s">
        <v>18</v>
      </c>
      <c r="C28" s="11">
        <v>15</v>
      </c>
      <c r="D28" s="22">
        <v>0</v>
      </c>
      <c r="E28" s="19">
        <f t="shared" si="0"/>
        <v>0</v>
      </c>
      <c r="F28" s="19">
        <f t="shared" si="1"/>
        <v>0</v>
      </c>
      <c r="G28" s="19">
        <f t="shared" si="2"/>
        <v>0</v>
      </c>
    </row>
    <row r="29" spans="1:7" ht="70.75" customHeight="1" x14ac:dyDescent="0.35">
      <c r="A29" s="5" t="s">
        <v>52</v>
      </c>
      <c r="B29" s="2" t="s">
        <v>51</v>
      </c>
      <c r="C29" s="11">
        <v>15</v>
      </c>
      <c r="D29" s="22">
        <v>0</v>
      </c>
      <c r="E29" s="19">
        <f t="shared" ref="E29:E30" si="6">D29*1.21</f>
        <v>0</v>
      </c>
      <c r="F29" s="19">
        <f t="shared" ref="F29:F30" si="7">C29*D29</f>
        <v>0</v>
      </c>
      <c r="G29" s="19">
        <f t="shared" ref="G29:G30" si="8">F29*1.21</f>
        <v>0</v>
      </c>
    </row>
    <row r="30" spans="1:7" ht="70.75" customHeight="1" x14ac:dyDescent="0.35">
      <c r="A30" s="5" t="s">
        <v>95</v>
      </c>
      <c r="B30" s="2" t="s">
        <v>3</v>
      </c>
      <c r="C30" s="11">
        <v>20</v>
      </c>
      <c r="D30" s="22">
        <v>0</v>
      </c>
      <c r="E30" s="19">
        <f t="shared" si="6"/>
        <v>0</v>
      </c>
      <c r="F30" s="19">
        <f t="shared" si="7"/>
        <v>0</v>
      </c>
      <c r="G30" s="19">
        <f t="shared" si="8"/>
        <v>0</v>
      </c>
    </row>
    <row r="31" spans="1:7" ht="70.75" customHeight="1" x14ac:dyDescent="0.35">
      <c r="A31" s="5" t="s">
        <v>54</v>
      </c>
      <c r="B31" s="2" t="s">
        <v>56</v>
      </c>
      <c r="C31" s="11">
        <v>20</v>
      </c>
      <c r="D31" s="22">
        <v>0</v>
      </c>
      <c r="E31" s="19">
        <f t="shared" si="0"/>
        <v>0</v>
      </c>
      <c r="F31" s="19">
        <f t="shared" si="1"/>
        <v>0</v>
      </c>
      <c r="G31" s="19">
        <f t="shared" si="2"/>
        <v>0</v>
      </c>
    </row>
    <row r="32" spans="1:7" ht="70.75" customHeight="1" x14ac:dyDescent="0.35">
      <c r="A32" s="5" t="s">
        <v>57</v>
      </c>
      <c r="B32" s="2" t="s">
        <v>58</v>
      </c>
      <c r="C32" s="11">
        <v>100</v>
      </c>
      <c r="D32" s="22">
        <v>0</v>
      </c>
      <c r="E32" s="19">
        <f t="shared" si="0"/>
        <v>0</v>
      </c>
      <c r="F32" s="19">
        <f t="shared" si="1"/>
        <v>0</v>
      </c>
      <c r="G32" s="19">
        <f t="shared" si="2"/>
        <v>0</v>
      </c>
    </row>
    <row r="33" spans="1:7" ht="70.75" customHeight="1" x14ac:dyDescent="0.35">
      <c r="A33" s="5" t="s">
        <v>60</v>
      </c>
      <c r="B33" s="2" t="s">
        <v>59</v>
      </c>
      <c r="C33" s="11">
        <v>40</v>
      </c>
      <c r="D33" s="22">
        <v>0</v>
      </c>
      <c r="E33" s="19">
        <f t="shared" si="0"/>
        <v>0</v>
      </c>
      <c r="F33" s="19">
        <f t="shared" si="1"/>
        <v>0</v>
      </c>
      <c r="G33" s="19">
        <f t="shared" si="2"/>
        <v>0</v>
      </c>
    </row>
    <row r="34" spans="1:7" ht="70.75" customHeight="1" x14ac:dyDescent="0.35">
      <c r="A34" s="5" t="s">
        <v>61</v>
      </c>
      <c r="B34" s="2" t="s">
        <v>62</v>
      </c>
      <c r="C34" s="11">
        <v>5</v>
      </c>
      <c r="D34" s="22">
        <v>0</v>
      </c>
      <c r="E34" s="19">
        <f t="shared" ref="E34" si="9">D34*1.21</f>
        <v>0</v>
      </c>
      <c r="F34" s="19">
        <f t="shared" ref="F34" si="10">C34*D34</f>
        <v>0</v>
      </c>
      <c r="G34" s="19">
        <f t="shared" ref="G34" si="11">F34*1.21</f>
        <v>0</v>
      </c>
    </row>
    <row r="35" spans="1:7" ht="70.75" customHeight="1" x14ac:dyDescent="0.35">
      <c r="A35" s="5" t="s">
        <v>64</v>
      </c>
      <c r="B35" s="2" t="s">
        <v>63</v>
      </c>
      <c r="C35" s="11">
        <v>10</v>
      </c>
      <c r="D35" s="22">
        <v>0</v>
      </c>
      <c r="E35" s="19">
        <f t="shared" si="0"/>
        <v>0</v>
      </c>
      <c r="F35" s="19">
        <f t="shared" si="1"/>
        <v>0</v>
      </c>
      <c r="G35" s="19">
        <f t="shared" si="2"/>
        <v>0</v>
      </c>
    </row>
    <row r="36" spans="1:7" ht="70.75" customHeight="1" x14ac:dyDescent="0.35">
      <c r="A36" s="5" t="s">
        <v>65</v>
      </c>
      <c r="B36" s="2" t="s">
        <v>3</v>
      </c>
      <c r="C36" s="11">
        <v>20</v>
      </c>
      <c r="D36" s="22">
        <v>0</v>
      </c>
      <c r="E36" s="19">
        <f t="shared" ref="E36:E38" si="12">D36*1.21</f>
        <v>0</v>
      </c>
      <c r="F36" s="19">
        <f t="shared" ref="F36:F38" si="13">C36*D36</f>
        <v>0</v>
      </c>
      <c r="G36" s="19">
        <f t="shared" ref="G36:G38" si="14">F36*1.21</f>
        <v>0</v>
      </c>
    </row>
    <row r="37" spans="1:7" ht="70.75" customHeight="1" x14ac:dyDescent="0.35">
      <c r="A37" s="5" t="s">
        <v>66</v>
      </c>
      <c r="B37" s="2" t="s">
        <v>17</v>
      </c>
      <c r="C37" s="11">
        <v>10</v>
      </c>
      <c r="D37" s="22">
        <v>0</v>
      </c>
      <c r="E37" s="19">
        <f t="shared" si="12"/>
        <v>0</v>
      </c>
      <c r="F37" s="19">
        <f t="shared" si="13"/>
        <v>0</v>
      </c>
      <c r="G37" s="19">
        <f t="shared" si="14"/>
        <v>0</v>
      </c>
    </row>
    <row r="38" spans="1:7" ht="70.75" customHeight="1" x14ac:dyDescent="0.35">
      <c r="A38" s="5" t="s">
        <v>67</v>
      </c>
      <c r="B38" s="2" t="s">
        <v>3</v>
      </c>
      <c r="C38" s="11">
        <v>20</v>
      </c>
      <c r="D38" s="22">
        <v>0</v>
      </c>
      <c r="E38" s="19">
        <f t="shared" si="12"/>
        <v>0</v>
      </c>
      <c r="F38" s="19">
        <f t="shared" si="13"/>
        <v>0</v>
      </c>
      <c r="G38" s="19">
        <f t="shared" si="14"/>
        <v>0</v>
      </c>
    </row>
    <row r="39" spans="1:7" ht="70.75" customHeight="1" x14ac:dyDescent="0.35">
      <c r="A39" s="5" t="s">
        <v>97</v>
      </c>
      <c r="B39" s="2" t="s">
        <v>19</v>
      </c>
      <c r="C39" s="11">
        <v>20</v>
      </c>
      <c r="D39" s="22">
        <v>0</v>
      </c>
      <c r="E39" s="19">
        <f t="shared" ref="E39" si="15">D39*1.21</f>
        <v>0</v>
      </c>
      <c r="F39" s="19">
        <f t="shared" ref="F39" si="16">C39*D39</f>
        <v>0</v>
      </c>
      <c r="G39" s="19">
        <f t="shared" ref="G39" si="17">F39*1.21</f>
        <v>0</v>
      </c>
    </row>
    <row r="40" spans="1:7" ht="99" customHeight="1" x14ac:dyDescent="0.35">
      <c r="A40" s="5" t="s">
        <v>68</v>
      </c>
      <c r="B40" s="2" t="s">
        <v>69</v>
      </c>
      <c r="C40" s="11">
        <v>60</v>
      </c>
      <c r="D40" s="22">
        <v>0</v>
      </c>
      <c r="E40" s="19">
        <f t="shared" ref="E40" si="18">D40*1.21</f>
        <v>0</v>
      </c>
      <c r="F40" s="19">
        <f t="shared" ref="F40" si="19">C40*D40</f>
        <v>0</v>
      </c>
      <c r="G40" s="19">
        <f t="shared" ref="G40" si="20">F40*1.21</f>
        <v>0</v>
      </c>
    </row>
    <row r="41" spans="1:7" ht="70.75" customHeight="1" x14ac:dyDescent="0.35">
      <c r="A41" s="5" t="s">
        <v>72</v>
      </c>
      <c r="B41" s="2" t="s">
        <v>71</v>
      </c>
      <c r="C41" s="11">
        <v>8</v>
      </c>
      <c r="D41" s="22">
        <v>0</v>
      </c>
      <c r="E41" s="19">
        <f t="shared" ref="E41:E44" si="21">D41*1.21</f>
        <v>0</v>
      </c>
      <c r="F41" s="19">
        <f t="shared" ref="F41:F44" si="22">C41*D41</f>
        <v>0</v>
      </c>
      <c r="G41" s="19">
        <f t="shared" ref="G41:G44" si="23">F41*1.21</f>
        <v>0</v>
      </c>
    </row>
    <row r="42" spans="1:7" ht="108.75" customHeight="1" x14ac:dyDescent="0.35">
      <c r="A42" s="5" t="s">
        <v>73</v>
      </c>
      <c r="B42" s="2" t="s">
        <v>3</v>
      </c>
      <c r="C42" s="11">
        <v>20</v>
      </c>
      <c r="D42" s="22">
        <v>0</v>
      </c>
      <c r="E42" s="19">
        <f t="shared" si="21"/>
        <v>0</v>
      </c>
      <c r="F42" s="19">
        <f t="shared" si="22"/>
        <v>0</v>
      </c>
      <c r="G42" s="19">
        <f t="shared" si="23"/>
        <v>0</v>
      </c>
    </row>
    <row r="43" spans="1:7" ht="108.75" customHeight="1" x14ac:dyDescent="0.35">
      <c r="A43" s="5" t="s">
        <v>74</v>
      </c>
      <c r="B43" s="2" t="s">
        <v>7</v>
      </c>
      <c r="C43" s="11">
        <v>5</v>
      </c>
      <c r="D43" s="22">
        <v>0</v>
      </c>
      <c r="E43" s="19">
        <f t="shared" ref="E43" si="24">D43*1.21</f>
        <v>0</v>
      </c>
      <c r="F43" s="19">
        <f t="shared" ref="F43" si="25">C43*D43</f>
        <v>0</v>
      </c>
      <c r="G43" s="19">
        <f t="shared" ref="G43" si="26">F43*1.21</f>
        <v>0</v>
      </c>
    </row>
    <row r="44" spans="1:7" ht="113.4" customHeight="1" x14ac:dyDescent="0.35">
      <c r="A44" s="5" t="s">
        <v>96</v>
      </c>
      <c r="B44" s="2" t="s">
        <v>17</v>
      </c>
      <c r="C44" s="26">
        <v>10</v>
      </c>
      <c r="D44" s="22">
        <v>0</v>
      </c>
      <c r="E44" s="19">
        <f t="shared" si="21"/>
        <v>0</v>
      </c>
      <c r="F44" s="19">
        <f t="shared" si="22"/>
        <v>0</v>
      </c>
      <c r="G44" s="19">
        <f t="shared" si="23"/>
        <v>0</v>
      </c>
    </row>
    <row r="45" spans="1:7" ht="70.75" customHeight="1" x14ac:dyDescent="0.35">
      <c r="A45" s="5" t="s">
        <v>75</v>
      </c>
      <c r="B45" s="2" t="s">
        <v>49</v>
      </c>
      <c r="C45" s="26">
        <v>12</v>
      </c>
      <c r="D45" s="22">
        <v>0</v>
      </c>
      <c r="E45" s="19">
        <f t="shared" ref="E45" si="27">D45*1.21</f>
        <v>0</v>
      </c>
      <c r="F45" s="19">
        <f t="shared" ref="F45" si="28">C45*D45</f>
        <v>0</v>
      </c>
      <c r="G45" s="19">
        <f t="shared" ref="G45" si="29">F45*1.21</f>
        <v>0</v>
      </c>
    </row>
    <row r="46" spans="1:7" ht="70.75" customHeight="1" x14ac:dyDescent="0.35">
      <c r="A46" s="5" t="s">
        <v>76</v>
      </c>
      <c r="B46" s="2" t="s">
        <v>22</v>
      </c>
      <c r="C46" s="26">
        <v>70</v>
      </c>
      <c r="D46" s="22">
        <v>0</v>
      </c>
      <c r="E46" s="19">
        <f t="shared" ref="E46:E48" si="30">D46*1.21</f>
        <v>0</v>
      </c>
      <c r="F46" s="19">
        <f t="shared" ref="F46:F48" si="31">C46*D46</f>
        <v>0</v>
      </c>
      <c r="G46" s="19">
        <f t="shared" ref="G46:G48" si="32">F46*1.21</f>
        <v>0</v>
      </c>
    </row>
    <row r="47" spans="1:7" ht="70.75" customHeight="1" x14ac:dyDescent="0.35">
      <c r="A47" s="5" t="s">
        <v>77</v>
      </c>
      <c r="B47" s="2" t="s">
        <v>70</v>
      </c>
      <c r="C47" s="26">
        <v>8</v>
      </c>
      <c r="D47" s="22">
        <v>0</v>
      </c>
      <c r="E47" s="19">
        <f t="shared" si="30"/>
        <v>0</v>
      </c>
      <c r="F47" s="19">
        <f t="shared" si="31"/>
        <v>0</v>
      </c>
      <c r="G47" s="19">
        <f t="shared" si="32"/>
        <v>0</v>
      </c>
    </row>
    <row r="48" spans="1:7" ht="70.75" customHeight="1" x14ac:dyDescent="0.35">
      <c r="A48" s="5" t="s">
        <v>78</v>
      </c>
      <c r="B48" s="2" t="s">
        <v>43</v>
      </c>
      <c r="C48" s="26">
        <v>5</v>
      </c>
      <c r="D48" s="22">
        <v>0</v>
      </c>
      <c r="E48" s="19">
        <f t="shared" si="30"/>
        <v>0</v>
      </c>
      <c r="F48" s="19">
        <f t="shared" si="31"/>
        <v>0</v>
      </c>
      <c r="G48" s="19">
        <f t="shared" si="32"/>
        <v>0</v>
      </c>
    </row>
    <row r="49" spans="1:7" ht="70.75" customHeight="1" x14ac:dyDescent="0.35">
      <c r="A49" s="5" t="s">
        <v>79</v>
      </c>
      <c r="B49" s="2" t="s">
        <v>12</v>
      </c>
      <c r="C49" s="26">
        <v>2</v>
      </c>
      <c r="D49" s="22">
        <v>0</v>
      </c>
      <c r="E49" s="19">
        <f t="shared" ref="E49:E58" si="33">D49*1.21</f>
        <v>0</v>
      </c>
      <c r="F49" s="19">
        <f t="shared" ref="F49:F58" si="34">C49*D49</f>
        <v>0</v>
      </c>
      <c r="G49" s="19">
        <f t="shared" ref="G49:G59" si="35">F49*1.21</f>
        <v>0</v>
      </c>
    </row>
    <row r="50" spans="1:7" ht="113.4" customHeight="1" x14ac:dyDescent="0.35">
      <c r="A50" s="5" t="s">
        <v>82</v>
      </c>
      <c r="B50" s="2" t="s">
        <v>7</v>
      </c>
      <c r="C50" s="26">
        <v>5</v>
      </c>
      <c r="D50" s="22">
        <v>0</v>
      </c>
      <c r="E50" s="19">
        <f t="shared" si="33"/>
        <v>0</v>
      </c>
      <c r="F50" s="19">
        <f t="shared" si="34"/>
        <v>0</v>
      </c>
      <c r="G50" s="19">
        <f t="shared" si="35"/>
        <v>0</v>
      </c>
    </row>
    <row r="51" spans="1:7" ht="70.75" customHeight="1" x14ac:dyDescent="0.35">
      <c r="A51" s="5" t="s">
        <v>80</v>
      </c>
      <c r="B51" s="2" t="s">
        <v>81</v>
      </c>
      <c r="C51" s="26">
        <v>10</v>
      </c>
      <c r="D51" s="22">
        <v>0</v>
      </c>
      <c r="E51" s="19">
        <f t="shared" si="33"/>
        <v>0</v>
      </c>
      <c r="F51" s="19">
        <f t="shared" si="34"/>
        <v>0</v>
      </c>
      <c r="G51" s="19">
        <f t="shared" si="35"/>
        <v>0</v>
      </c>
    </row>
    <row r="52" spans="1:7" ht="70.75" customHeight="1" x14ac:dyDescent="0.35">
      <c r="A52" s="5" t="s">
        <v>83</v>
      </c>
      <c r="B52" s="2" t="s">
        <v>84</v>
      </c>
      <c r="C52" s="26">
        <v>12</v>
      </c>
      <c r="D52" s="22">
        <v>0</v>
      </c>
      <c r="E52" s="19">
        <f t="shared" si="33"/>
        <v>0</v>
      </c>
      <c r="F52" s="19">
        <f t="shared" si="34"/>
        <v>0</v>
      </c>
      <c r="G52" s="19">
        <f t="shared" si="35"/>
        <v>0</v>
      </c>
    </row>
    <row r="53" spans="1:7" ht="99.25" customHeight="1" x14ac:dyDescent="0.35">
      <c r="A53" s="5" t="s">
        <v>94</v>
      </c>
      <c r="B53" s="2" t="s">
        <v>17</v>
      </c>
      <c r="C53" s="25">
        <v>10</v>
      </c>
      <c r="D53" s="22">
        <v>0</v>
      </c>
      <c r="E53" s="19">
        <f t="shared" si="33"/>
        <v>0</v>
      </c>
      <c r="F53" s="19">
        <f t="shared" si="34"/>
        <v>0</v>
      </c>
      <c r="G53" s="19">
        <f t="shared" si="35"/>
        <v>0</v>
      </c>
    </row>
    <row r="54" spans="1:7" ht="70.75" customHeight="1" x14ac:dyDescent="0.35">
      <c r="A54" s="5" t="s">
        <v>86</v>
      </c>
      <c r="B54" s="2" t="s">
        <v>85</v>
      </c>
      <c r="C54" s="25">
        <v>30</v>
      </c>
      <c r="D54" s="22">
        <v>0</v>
      </c>
      <c r="E54" s="19">
        <f t="shared" si="33"/>
        <v>0</v>
      </c>
      <c r="F54" s="19">
        <f t="shared" si="34"/>
        <v>0</v>
      </c>
      <c r="G54" s="19">
        <f t="shared" si="35"/>
        <v>0</v>
      </c>
    </row>
    <row r="55" spans="1:7" ht="70.75" customHeight="1" x14ac:dyDescent="0.35">
      <c r="A55" s="5" t="s">
        <v>87</v>
      </c>
      <c r="B55" s="2" t="s">
        <v>4</v>
      </c>
      <c r="C55" s="25">
        <v>30</v>
      </c>
      <c r="D55" s="22">
        <v>0</v>
      </c>
      <c r="E55" s="19">
        <f t="shared" si="33"/>
        <v>0</v>
      </c>
      <c r="F55" s="19">
        <f t="shared" si="34"/>
        <v>0</v>
      </c>
      <c r="G55" s="19">
        <f t="shared" si="35"/>
        <v>0</v>
      </c>
    </row>
    <row r="56" spans="1:7" ht="70.75" customHeight="1" x14ac:dyDescent="0.35">
      <c r="A56" s="5" t="s">
        <v>93</v>
      </c>
      <c r="B56" s="2" t="s">
        <v>43</v>
      </c>
      <c r="C56" s="26">
        <v>5</v>
      </c>
      <c r="D56" s="22">
        <v>0</v>
      </c>
      <c r="E56" s="19">
        <f t="shared" ref="E56" si="36">D56*1.21</f>
        <v>0</v>
      </c>
      <c r="F56" s="19">
        <f t="shared" ref="F56" si="37">C56*D56</f>
        <v>0</v>
      </c>
      <c r="G56" s="19">
        <f t="shared" ref="G56" si="38">F56*1.21</f>
        <v>0</v>
      </c>
    </row>
    <row r="57" spans="1:7" ht="70.75" customHeight="1" x14ac:dyDescent="0.35">
      <c r="A57" s="5" t="s">
        <v>88</v>
      </c>
      <c r="B57" s="2" t="s">
        <v>12</v>
      </c>
      <c r="C57" s="26">
        <v>2</v>
      </c>
      <c r="D57" s="22">
        <v>0</v>
      </c>
      <c r="E57" s="19">
        <f t="shared" ref="E57" si="39">D57*1.21</f>
        <v>0</v>
      </c>
      <c r="F57" s="19">
        <f t="shared" ref="F57" si="40">C57*D57</f>
        <v>0</v>
      </c>
      <c r="G57" s="19">
        <f t="shared" ref="G57" si="41">F57*1.21</f>
        <v>0</v>
      </c>
    </row>
    <row r="58" spans="1:7" ht="70.75" customHeight="1" x14ac:dyDescent="0.35">
      <c r="A58" s="5" t="s">
        <v>89</v>
      </c>
      <c r="B58" s="2" t="s">
        <v>90</v>
      </c>
      <c r="C58" s="26">
        <v>6</v>
      </c>
      <c r="D58" s="22">
        <v>0</v>
      </c>
      <c r="E58" s="19">
        <f t="shared" si="33"/>
        <v>0</v>
      </c>
      <c r="F58" s="19">
        <f t="shared" si="34"/>
        <v>0</v>
      </c>
      <c r="G58" s="19">
        <f t="shared" si="35"/>
        <v>0</v>
      </c>
    </row>
    <row r="59" spans="1:7" ht="39.65" customHeight="1" x14ac:dyDescent="0.35">
      <c r="A59" s="5" t="s">
        <v>9</v>
      </c>
      <c r="B59" s="6"/>
      <c r="C59" s="6"/>
      <c r="D59" s="6"/>
      <c r="E59" s="6"/>
      <c r="F59" s="24">
        <f>SUM(F3:F58)</f>
        <v>0</v>
      </c>
      <c r="G59" s="24">
        <f t="shared" si="35"/>
        <v>0</v>
      </c>
    </row>
    <row r="60" spans="1:7" ht="15" customHeight="1" x14ac:dyDescent="0.35">
      <c r="A60" s="1"/>
      <c r="D60" s="1"/>
      <c r="E60" s="1"/>
      <c r="F60" s="1"/>
      <c r="G60" s="13"/>
    </row>
    <row r="61" spans="1:7" ht="15" customHeight="1" x14ac:dyDescent="0.35">
      <c r="A61" s="1"/>
      <c r="D61" s="1"/>
      <c r="E61" s="1"/>
      <c r="F61" s="1"/>
      <c r="G61" s="1"/>
    </row>
    <row r="62" spans="1:7" ht="15" customHeight="1" x14ac:dyDescent="0.35">
      <c r="A62" s="1"/>
      <c r="D62" s="1"/>
      <c r="E62" s="1"/>
      <c r="F62" s="1"/>
      <c r="G62" s="1"/>
    </row>
    <row r="63" spans="1:7" x14ac:dyDescent="0.35">
      <c r="A63" s="1"/>
      <c r="D63" s="1"/>
      <c r="E63" s="1"/>
      <c r="F63" s="1"/>
      <c r="G63" s="1"/>
    </row>
    <row r="64" spans="1:7" x14ac:dyDescent="0.35">
      <c r="A64" s="1"/>
      <c r="D64" s="1"/>
      <c r="E64" s="1"/>
      <c r="F64" s="1"/>
      <c r="G64" s="1"/>
    </row>
    <row r="65" spans="1:7" x14ac:dyDescent="0.35">
      <c r="A65" s="1"/>
      <c r="D65" s="1"/>
      <c r="E65" s="1"/>
      <c r="F65" s="1"/>
      <c r="G65" s="1"/>
    </row>
    <row r="66" spans="1:7" x14ac:dyDescent="0.35">
      <c r="A66" s="1"/>
      <c r="D66" s="1"/>
      <c r="E66" s="1"/>
      <c r="F66" s="1"/>
      <c r="G66" s="1"/>
    </row>
    <row r="67" spans="1:7" x14ac:dyDescent="0.35">
      <c r="A67" s="1"/>
      <c r="D67" s="1"/>
      <c r="E67" s="1"/>
      <c r="F67" s="1"/>
      <c r="G67" s="1"/>
    </row>
    <row r="68" spans="1:7" x14ac:dyDescent="0.35">
      <c r="A68" s="1"/>
      <c r="D68" s="1"/>
      <c r="E68" s="1"/>
      <c r="F68" s="1"/>
      <c r="G68" s="1"/>
    </row>
    <row r="69" spans="1:7" x14ac:dyDescent="0.35">
      <c r="A69" s="1"/>
      <c r="D69" s="1"/>
      <c r="E69" s="1"/>
      <c r="F69" s="1"/>
      <c r="G69" s="1"/>
    </row>
    <row r="70" spans="1:7" x14ac:dyDescent="0.35">
      <c r="A70" s="1"/>
      <c r="D70" s="1"/>
      <c r="E70" s="1"/>
      <c r="F70" s="1"/>
      <c r="G70" s="1"/>
    </row>
    <row r="71" spans="1:7" x14ac:dyDescent="0.35">
      <c r="A71" s="1"/>
      <c r="D71" s="1"/>
      <c r="E71" s="1"/>
      <c r="F71" s="1"/>
      <c r="G71" s="1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5" x14ac:dyDescent="0.3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2019-05-27T11:45:44Z</cp:lastPrinted>
  <dcterms:created xsi:type="dcterms:W3CDTF">2013-02-08T05:26:42Z</dcterms:created>
  <dcterms:modified xsi:type="dcterms:W3CDTF">2019-11-11T08:49:29Z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60299@ukzuz.cz</vt:lpwstr>
  </property>
  <property fmtid="{D5CDD505-2E9C-101B-9397-08002B2CF9AE}" pid="5" name="MSIP_Label_ddfdcfce-ddd9-46fd-a41e-890a4587f248_SetDate">
    <vt:lpwstr>2019-05-20T07:55:36.3979105Z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d2d9560f-4123-4a9a-9bc3-5899b785e5c3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