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7 - 2019\"/>
    </mc:Choice>
  </mc:AlternateContent>
  <xr:revisionPtr revIDLastSave="0" documentId="8_{96883D8F-9189-48BC-B77B-297ED9DDF77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E7" i="1"/>
  <c r="F6" i="1"/>
  <c r="G6" i="1" s="1"/>
  <c r="E6" i="1"/>
  <c r="F4" i="1"/>
  <c r="G4" i="1" s="1"/>
  <c r="E4" i="1"/>
  <c r="F3" i="1"/>
  <c r="E3" i="1"/>
  <c r="G3" i="1" l="1"/>
  <c r="E13" i="1"/>
  <c r="F13" i="1"/>
  <c r="G13" i="1" s="1"/>
  <c r="F17" i="1" l="1"/>
  <c r="G17" i="1" s="1"/>
  <c r="E17" i="1"/>
  <c r="F14" i="1"/>
  <c r="G14" i="1" s="1"/>
  <c r="E14" i="1"/>
  <c r="F16" i="1"/>
  <c r="G16" i="1" s="1"/>
  <c r="E16" i="1"/>
  <c r="E12" i="1" l="1"/>
  <c r="F12" i="1"/>
  <c r="G12" i="1" s="1"/>
  <c r="F11" i="1"/>
  <c r="G11" i="1" s="1"/>
  <c r="E11" i="1"/>
  <c r="E10" i="1"/>
  <c r="F10" i="1"/>
  <c r="G10" i="1" s="1"/>
  <c r="E9" i="1" l="1"/>
  <c r="F9" i="1"/>
  <c r="G9" i="1" s="1"/>
  <c r="F8" i="1"/>
  <c r="G8" i="1" s="1"/>
  <c r="E8" i="1"/>
  <c r="F5" i="1"/>
  <c r="E5" i="1"/>
  <c r="G5" i="1" l="1"/>
  <c r="E15" i="1"/>
  <c r="F15" i="1" l="1"/>
  <c r="G15" i="1" l="1"/>
  <c r="F18" i="1"/>
  <c r="G18" i="1" s="1"/>
</calcChain>
</file>

<file path=xl/sharedStrings.xml><?xml version="1.0" encoding="utf-8"?>
<sst xmlns="http://schemas.openxmlformats.org/spreadsheetml/2006/main" count="40" uniqueCount="34">
  <si>
    <t>obrázek + množství</t>
  </si>
  <si>
    <t>Celkem</t>
  </si>
  <si>
    <t>Cena celkem  
bez DPH</t>
  </si>
  <si>
    <t>Cena celkem  
s DPH</t>
  </si>
  <si>
    <t>cena za ks, roli, balení bez DPH</t>
  </si>
  <si>
    <t>cena za ks, roli, balení 
s DPH</t>
  </si>
  <si>
    <t xml:space="preserve">  </t>
  </si>
  <si>
    <t>5 ks</t>
  </si>
  <si>
    <t>množství počet</t>
  </si>
  <si>
    <t>3 balení</t>
  </si>
  <si>
    <t>Popis zboží VZ 7/2019 
ÚKZÚZ ZS Věrovany</t>
  </si>
  <si>
    <t xml:space="preserve">Příloha č. 5 - specifikace plnění VZ - čistící, úklidové prostředky, drogistické a jiné zboží 
pro ÚKZÚZ Zkušební stanici (ZS) Věrovany-Nenakonice 435, 783 76 Věrovany </t>
  </si>
  <si>
    <t>1) Tekutý čisticí prostředek na nádobí 
JAR Lemon na nádobí 900 ml.</t>
  </si>
  <si>
    <t>4 ks</t>
  </si>
  <si>
    <r>
      <t xml:space="preserve">2) Cif - tekutý čistící písek, bílý, obsah 720 g. / 500 ml. 
</t>
    </r>
    <r>
      <rPr>
        <sz val="10"/>
        <rFont val="Calibri"/>
        <family val="2"/>
        <charset val="238"/>
        <scheme val="minor"/>
      </rPr>
      <t>vhodný na plastové, keramické, porcelánové, chromové a jiné povrchy</t>
    </r>
  </si>
  <si>
    <t>3) Pulirapid na rez a vodní kámen, obsah 750 ml.</t>
  </si>
  <si>
    <t>4 ) Tekutý čisticí a dezinfekční prostředek s vůní jarních květin Domestos Pink Fresh 750 ml.</t>
  </si>
  <si>
    <r>
      <t xml:space="preserve">5) Osvěžovač vzduchu, objem 300 ml., </t>
    </r>
    <r>
      <rPr>
        <sz val="10"/>
        <color theme="1"/>
        <rFont val="Calibri"/>
        <family val="2"/>
        <charset val="238"/>
        <scheme val="minor"/>
      </rPr>
      <t>(pouze vůně Japonská zahrada), výrobce S.C.Johnson, Brise, (Brise osvěžovač vzduchu)</t>
    </r>
  </si>
  <si>
    <r>
      <rPr>
        <b/>
        <sz val="11"/>
        <color theme="1"/>
        <rFont val="Calibri"/>
        <family val="2"/>
        <charset val="238"/>
        <scheme val="minor"/>
      </rPr>
      <t xml:space="preserve">6) Houba na nádobí velká profilovaná tvarovaná
rozměry cca 9x6,5x4 cm, </t>
    </r>
    <r>
      <rPr>
        <sz val="10"/>
        <color theme="1"/>
        <rFont val="Calibri"/>
        <family val="2"/>
        <charset val="238"/>
        <scheme val="minor"/>
      </rPr>
      <t>největší strana opatřená hrubým povrchem pro důkladné mytí, v balení 10 ks</t>
    </r>
  </si>
  <si>
    <t>7) Kartáček na ruce žehlička 
8 cm</t>
  </si>
  <si>
    <r>
      <rPr>
        <b/>
        <sz val="11"/>
        <rFont val="Calibri"/>
        <family val="2"/>
        <charset val="238"/>
        <scheme val="minor"/>
      </rPr>
      <t xml:space="preserve">8) Toaletní papír 3-vrstvý tissue Harmony Professional 250 útržků </t>
    </r>
    <r>
      <rPr>
        <sz val="11"/>
        <rFont val="Calibri"/>
        <family val="2"/>
        <charset val="238"/>
        <scheme val="minor"/>
      </rPr>
      <t xml:space="preserve">
[8 ks v balení] (H4380) </t>
    </r>
  </si>
  <si>
    <t>4 balení</t>
  </si>
  <si>
    <t>10 balení</t>
  </si>
  <si>
    <t>9) Pevné LDPE pytle na odpad rolované 120 l, 70 x 110 cm, 
80 μm,modré, 15 ks v roli</t>
  </si>
  <si>
    <t>2 role</t>
  </si>
  <si>
    <t xml:space="preserve">10) Biolit uni 007 sprej proti létajícímu hmyzu 400 ml. </t>
  </si>
  <si>
    <t>2 ks</t>
  </si>
  <si>
    <t>11) Kuchyňské utěrky Paloma Natura - role, dvouvrstvé, recykl, 11,5 m, 50 útržků, 
v balení 2 role.</t>
  </si>
  <si>
    <t>12) Fixinela WC čistič 500 ml.</t>
  </si>
  <si>
    <t xml:space="preserve">13) Bref Perfume Switch v balení 2x50g Marine Kuličky </t>
  </si>
  <si>
    <t>5 balení</t>
  </si>
  <si>
    <t>15) Spontex super absorbční víceúčelový hadřík, 
v balení 10 ks</t>
  </si>
  <si>
    <t>14) Hadr na podlahu, rozměr 60x90 cm protkaný, 280g/m2</t>
  </si>
  <si>
    <t>2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</si>
</sst>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wrapText="1"/>
    </xf>
    <xf numFmtId="4" fontId="0" fillId="2" borderId="2" xfId="0" applyNumberFormat="1" applyFill="1" applyBorder="1"/>
    <xf numFmtId="4" fontId="0" fillId="2" borderId="1" xfId="0" applyNumberForma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4" fontId="0" fillId="2" borderId="2" xfId="0" applyNumberFormat="1" applyFont="1" applyFill="1" applyBorder="1"/>
    <xf numFmtId="4" fontId="0" fillId="2" borderId="1" xfId="0" applyNumberFormat="1" applyFill="1" applyBorder="1"/>
    <xf numFmtId="4" fontId="0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5.jpeg"/><Relationship Id="rId2" Type="http://schemas.openxmlformats.org/officeDocument/2006/relationships/image" Target="../media/image2.png"/><Relationship Id="rId16" Type="http://schemas.openxmlformats.org/officeDocument/2006/relationships/hyperlink" Target="https://hadry-uterky-myti.heureka.cz/spontex-microfibre-uterka-30-x-30-cm-8-plus-2-ks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4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hyperlink" Target="https://1155079409.rsc.cdn77.org/i/lg/files/product/b0/c0db0c8e7b017b548b886a3bb267c2f9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488950</xdr:colOff>
      <xdr:row>2</xdr:row>
      <xdr:rowOff>177800</xdr:rowOff>
    </xdr:from>
    <xdr:to>
      <xdr:col>1</xdr:col>
      <xdr:colOff>891808</xdr:colOff>
      <xdr:row>2</xdr:row>
      <xdr:rowOff>1159768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92CC45C-47E5-4B2B-90A3-0E0BD0845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0" y="1257300"/>
          <a:ext cx="402858" cy="981968"/>
        </a:xfrm>
        <a:prstGeom prst="rect">
          <a:avLst/>
        </a:prstGeom>
      </xdr:spPr>
    </xdr:pic>
    <xdr:clientData/>
  </xdr:twoCellAnchor>
  <xdr:twoCellAnchor editAs="oneCell">
    <xdr:from>
      <xdr:col>1</xdr:col>
      <xdr:colOff>231775</xdr:colOff>
      <xdr:row>3</xdr:row>
      <xdr:rowOff>92075</xdr:rowOff>
    </xdr:from>
    <xdr:to>
      <xdr:col>1</xdr:col>
      <xdr:colOff>1178510</xdr:colOff>
      <xdr:row>3</xdr:row>
      <xdr:rowOff>1234452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8FA9ADBB-21A2-40BC-9F3C-B92BE8FE4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9625" y="2613025"/>
          <a:ext cx="940385" cy="1142377"/>
        </a:xfrm>
        <a:prstGeom prst="rect">
          <a:avLst/>
        </a:prstGeom>
      </xdr:spPr>
    </xdr:pic>
    <xdr:clientData/>
  </xdr:twoCellAnchor>
  <xdr:twoCellAnchor editAs="oneCell">
    <xdr:from>
      <xdr:col>1</xdr:col>
      <xdr:colOff>225424</xdr:colOff>
      <xdr:row>4</xdr:row>
      <xdr:rowOff>117471</xdr:rowOff>
    </xdr:from>
    <xdr:to>
      <xdr:col>1</xdr:col>
      <xdr:colOff>1277937</xdr:colOff>
      <xdr:row>4</xdr:row>
      <xdr:rowOff>1179509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CEC2EEB4-4F08-4C8F-B9E8-EF9B8DE00F2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274" y="4079871"/>
          <a:ext cx="1052513" cy="1055688"/>
        </a:xfrm>
        <a:prstGeom prst="rect">
          <a:avLst/>
        </a:prstGeom>
      </xdr:spPr>
    </xdr:pic>
    <xdr:clientData/>
  </xdr:twoCellAnchor>
  <xdr:twoCellAnchor editAs="oneCell">
    <xdr:from>
      <xdr:col>1</xdr:col>
      <xdr:colOff>184150</xdr:colOff>
      <xdr:row>5</xdr:row>
      <xdr:rowOff>19050</xdr:rowOff>
    </xdr:from>
    <xdr:to>
      <xdr:col>1</xdr:col>
      <xdr:colOff>1291050</xdr:colOff>
      <xdr:row>5</xdr:row>
      <xdr:rowOff>1119854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B77CA873-F52A-467E-8F6E-0EE452185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32000" y="5422900"/>
          <a:ext cx="1100550" cy="1100804"/>
        </a:xfrm>
        <a:prstGeom prst="rect">
          <a:avLst/>
        </a:prstGeom>
      </xdr:spPr>
    </xdr:pic>
    <xdr:clientData/>
  </xdr:twoCellAnchor>
  <xdr:twoCellAnchor editAs="oneCell">
    <xdr:from>
      <xdr:col>1</xdr:col>
      <xdr:colOff>555625</xdr:colOff>
      <xdr:row>6</xdr:row>
      <xdr:rowOff>92075</xdr:rowOff>
    </xdr:from>
    <xdr:to>
      <xdr:col>1</xdr:col>
      <xdr:colOff>930079</xdr:colOff>
      <xdr:row>6</xdr:row>
      <xdr:rowOff>1197376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358CAC5E-29D5-48BD-95BE-DBD38CE16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03475" y="6937375"/>
          <a:ext cx="368104" cy="1105301"/>
        </a:xfrm>
        <a:prstGeom prst="rect">
          <a:avLst/>
        </a:prstGeom>
      </xdr:spPr>
    </xdr:pic>
    <xdr:clientData/>
  </xdr:twoCellAnchor>
  <xdr:twoCellAnchor editAs="oneCell">
    <xdr:from>
      <xdr:col>1</xdr:col>
      <xdr:colOff>107950</xdr:colOff>
      <xdr:row>7</xdr:row>
      <xdr:rowOff>190500</xdr:rowOff>
    </xdr:from>
    <xdr:to>
      <xdr:col>1</xdr:col>
      <xdr:colOff>1387475</xdr:colOff>
      <xdr:row>7</xdr:row>
      <xdr:rowOff>909735</xdr:rowOff>
    </xdr:to>
    <xdr:pic>
      <xdr:nvPicPr>
        <xdr:cNvPr id="29" name="Obrázek 28" descr="Houba na nádobí velká profilovaná 10 ks">
          <a:extLst>
            <a:ext uri="{FF2B5EF4-FFF2-40B4-BE49-F238E27FC236}">
              <a16:creationId xmlns:a16="http://schemas.microsoft.com/office/drawing/2014/main" id="{F01EA070-7CF1-48C4-B024-3376007054D2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800" y="8477250"/>
          <a:ext cx="1270000" cy="7192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368300</xdr:colOff>
      <xdr:row>8</xdr:row>
      <xdr:rowOff>285750</xdr:rowOff>
    </xdr:from>
    <xdr:to>
      <xdr:col>1</xdr:col>
      <xdr:colOff>1050925</xdr:colOff>
      <xdr:row>8</xdr:row>
      <xdr:rowOff>968375</xdr:rowOff>
    </xdr:to>
    <xdr:pic>
      <xdr:nvPicPr>
        <xdr:cNvPr id="30" name="Obrázek 29" descr="http://www.mat-online.cz/admin/obrazky/foto/velke/3351.jpg">
          <a:extLst>
            <a:ext uri="{FF2B5EF4-FFF2-40B4-BE49-F238E27FC236}">
              <a16:creationId xmlns:a16="http://schemas.microsoft.com/office/drawing/2014/main" id="{75FA7808-4945-4B5E-BB1B-6FA7E30A8EB4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150" y="10013950"/>
          <a:ext cx="682625" cy="68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146050</xdr:rowOff>
    </xdr:from>
    <xdr:to>
      <xdr:col>1</xdr:col>
      <xdr:colOff>1296386</xdr:colOff>
      <xdr:row>9</xdr:row>
      <xdr:rowOff>1025220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31B86FEB-D871-4CD3-B426-D144B0C49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19300" y="11315700"/>
          <a:ext cx="1124936" cy="87282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10</xdr:row>
      <xdr:rowOff>425450</xdr:rowOff>
    </xdr:from>
    <xdr:to>
      <xdr:col>1</xdr:col>
      <xdr:colOff>1354386</xdr:colOff>
      <xdr:row>10</xdr:row>
      <xdr:rowOff>898850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C1C478C5-0A2F-46AE-82D0-081B1049F3D3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600" y="13036550"/>
          <a:ext cx="1195636" cy="4734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11</xdr:row>
      <xdr:rowOff>63500</xdr:rowOff>
    </xdr:from>
    <xdr:to>
      <xdr:col>1</xdr:col>
      <xdr:colOff>1280160</xdr:colOff>
      <xdr:row>11</xdr:row>
      <xdr:rowOff>1145780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B322EFCD-5CE5-4723-AAC5-6713C701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10800000">
          <a:off x="1885950" y="14116050"/>
          <a:ext cx="1242060" cy="108228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177800</xdr:colOff>
      <xdr:row>12</xdr:row>
      <xdr:rowOff>247650</xdr:rowOff>
    </xdr:from>
    <xdr:to>
      <xdr:col>1</xdr:col>
      <xdr:colOff>1425575</xdr:colOff>
      <xdr:row>12</xdr:row>
      <xdr:rowOff>1024890</xdr:rowOff>
    </xdr:to>
    <xdr:pic>
      <xdr:nvPicPr>
        <xdr:cNvPr id="34" name="Obrázek 23" descr="Kuchyňské utěrky Paloma Natura - role, dvouvrstvé, recykl, 11,5 m, 2 role">
          <a:extLst>
            <a:ext uri="{FF2B5EF4-FFF2-40B4-BE49-F238E27FC236}">
              <a16:creationId xmlns:a16="http://schemas.microsoft.com/office/drawing/2014/main" id="{29214EA1-D8D3-4015-9889-23BD383A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650" y="15741650"/>
          <a:ext cx="1247775" cy="77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488943</xdr:colOff>
      <xdr:row>13</xdr:row>
      <xdr:rowOff>114295</xdr:rowOff>
    </xdr:from>
    <xdr:to>
      <xdr:col>1</xdr:col>
      <xdr:colOff>950331</xdr:colOff>
      <xdr:row>13</xdr:row>
      <xdr:rowOff>1233512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3DB62E80-C66F-4481-83F0-5A262AE1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793" y="17049745"/>
          <a:ext cx="458213" cy="1112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234950</xdr:colOff>
      <xdr:row>14</xdr:row>
      <xdr:rowOff>171450</xdr:rowOff>
    </xdr:from>
    <xdr:to>
      <xdr:col>1</xdr:col>
      <xdr:colOff>1199354</xdr:colOff>
      <xdr:row>14</xdr:row>
      <xdr:rowOff>1160067</xdr:rowOff>
    </xdr:to>
    <xdr:pic>
      <xdr:nvPicPr>
        <xdr:cNvPr id="36" name="Obrázek 35" descr="https://shopiq.cz/files/drogerie/1020419.jpg">
          <a:extLst>
            <a:ext uri="{FF2B5EF4-FFF2-40B4-BE49-F238E27FC236}">
              <a16:creationId xmlns:a16="http://schemas.microsoft.com/office/drawing/2014/main" id="{02CB8212-0A4B-4B61-A3AD-2A3C11D780A9}"/>
            </a:ext>
          </a:extLst>
        </xdr:cNvPr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2800" y="18548350"/>
          <a:ext cx="964404" cy="9886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41275</xdr:colOff>
      <xdr:row>15</xdr:row>
      <xdr:rowOff>193675</xdr:rowOff>
    </xdr:from>
    <xdr:to>
      <xdr:col>1</xdr:col>
      <xdr:colOff>1296193</xdr:colOff>
      <xdr:row>15</xdr:row>
      <xdr:rowOff>1028892</xdr:rowOff>
    </xdr:to>
    <xdr:pic>
      <xdr:nvPicPr>
        <xdr:cNvPr id="37" name="Obrázek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24BE0B1-61EC-4C39-AC31-DA6BE52B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125" y="19935825"/>
          <a:ext cx="1254918" cy="835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16</xdr:row>
      <xdr:rowOff>82550</xdr:rowOff>
    </xdr:from>
    <xdr:to>
      <xdr:col>1</xdr:col>
      <xdr:colOff>1235472</xdr:colOff>
      <xdr:row>16</xdr:row>
      <xdr:rowOff>1119704</xdr:rowOff>
    </xdr:to>
    <xdr:pic>
      <xdr:nvPicPr>
        <xdr:cNvPr id="38" name="Obrázek 37" descr="Spontex Microfibre utěrka 30 x 30 cm 8 + 2 ks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D2D0B01-0790-4061-A556-A5911C80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1189950"/>
          <a:ext cx="1025922" cy="1027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topLeftCell="A17" zoomScaleNormal="100" workbookViewId="0">
      <selection activeCell="F18" sqref="F18:G18"/>
    </sheetView>
  </sheetViews>
  <sheetFormatPr defaultRowHeight="15" x14ac:dyDescent="0.25"/>
  <cols>
    <col min="1" max="1" width="25.85546875" customWidth="1"/>
    <col min="2" max="2" width="20.140625" customWidth="1"/>
    <col min="3" max="3" width="9" customWidth="1"/>
    <col min="4" max="7" width="9.42578125" customWidth="1"/>
  </cols>
  <sheetData>
    <row r="1" spans="1:7" ht="44.25" customHeight="1" thickBot="1" x14ac:dyDescent="0.3">
      <c r="A1" s="18" t="s">
        <v>11</v>
      </c>
      <c r="B1" s="19"/>
      <c r="C1" s="19"/>
      <c r="D1" s="19"/>
      <c r="E1" s="19"/>
      <c r="F1" s="19"/>
      <c r="G1" s="20"/>
    </row>
    <row r="2" spans="1:7" ht="40.5" customHeight="1" x14ac:dyDescent="0.25">
      <c r="A2" s="8" t="s">
        <v>10</v>
      </c>
      <c r="B2" s="6" t="s">
        <v>0</v>
      </c>
      <c r="C2" s="8" t="s">
        <v>8</v>
      </c>
      <c r="D2" s="7" t="s">
        <v>4</v>
      </c>
      <c r="E2" s="7" t="s">
        <v>5</v>
      </c>
      <c r="F2" s="7" t="s">
        <v>2</v>
      </c>
      <c r="G2" s="7" t="s">
        <v>3</v>
      </c>
    </row>
    <row r="3" spans="1:7" ht="113.25" customHeight="1" x14ac:dyDescent="0.25">
      <c r="A3" s="21" t="s">
        <v>12</v>
      </c>
      <c r="B3" s="12" t="s">
        <v>13</v>
      </c>
      <c r="C3" s="27">
        <v>4</v>
      </c>
      <c r="D3" s="28">
        <v>0</v>
      </c>
      <c r="E3" s="29">
        <f t="shared" ref="E3:E4" si="0">D3*1.21</f>
        <v>0</v>
      </c>
      <c r="F3" s="29">
        <f t="shared" ref="F3:F4" si="1">C3*D3</f>
        <v>0</v>
      </c>
      <c r="G3" s="29">
        <f t="shared" ref="G3:G4" si="2">F3*1.21</f>
        <v>0</v>
      </c>
    </row>
    <row r="4" spans="1:7" ht="113.25" customHeight="1" x14ac:dyDescent="0.25">
      <c r="A4" s="21" t="s">
        <v>14</v>
      </c>
      <c r="B4" s="12" t="s">
        <v>13</v>
      </c>
      <c r="C4" s="11">
        <v>4</v>
      </c>
      <c r="D4" s="28">
        <v>0</v>
      </c>
      <c r="E4" s="29">
        <f t="shared" si="0"/>
        <v>0</v>
      </c>
      <c r="F4" s="29">
        <f t="shared" si="1"/>
        <v>0</v>
      </c>
      <c r="G4" s="29">
        <f t="shared" si="2"/>
        <v>0</v>
      </c>
    </row>
    <row r="5" spans="1:7" ht="113.25" customHeight="1" x14ac:dyDescent="0.25">
      <c r="A5" s="22" t="s">
        <v>15</v>
      </c>
      <c r="B5" s="12" t="s">
        <v>13</v>
      </c>
      <c r="C5" s="11">
        <v>4</v>
      </c>
      <c r="D5" s="28">
        <v>0</v>
      </c>
      <c r="E5" s="30">
        <f t="shared" ref="E5:E10" si="3">D5*1.21</f>
        <v>0</v>
      </c>
      <c r="F5" s="29">
        <f t="shared" ref="F5:F10" si="4">C5*D5</f>
        <v>0</v>
      </c>
      <c r="G5" s="29">
        <f t="shared" ref="G5:G10" si="5">F5*1.21</f>
        <v>0</v>
      </c>
    </row>
    <row r="6" spans="1:7" ht="113.25" customHeight="1" x14ac:dyDescent="0.25">
      <c r="A6" s="22" t="s">
        <v>16</v>
      </c>
      <c r="B6" s="12" t="s">
        <v>13</v>
      </c>
      <c r="C6" s="11">
        <v>4</v>
      </c>
      <c r="D6" s="28">
        <v>0</v>
      </c>
      <c r="E6" s="29">
        <f t="shared" ref="E6:E7" si="6">D6*1.21</f>
        <v>0</v>
      </c>
      <c r="F6" s="29">
        <f t="shared" ref="F6:F7" si="7">C6*D6</f>
        <v>0</v>
      </c>
      <c r="G6" s="29">
        <f t="shared" ref="G6:G7" si="8">F6*1.21</f>
        <v>0</v>
      </c>
    </row>
    <row r="7" spans="1:7" ht="113.25" customHeight="1" x14ac:dyDescent="0.25">
      <c r="A7" s="22" t="s">
        <v>17</v>
      </c>
      <c r="B7" s="12" t="s">
        <v>13</v>
      </c>
      <c r="C7" s="11">
        <v>4</v>
      </c>
      <c r="D7" s="31">
        <v>0</v>
      </c>
      <c r="E7" s="29">
        <f t="shared" si="6"/>
        <v>0</v>
      </c>
      <c r="F7" s="29">
        <f t="shared" si="7"/>
        <v>0</v>
      </c>
      <c r="G7" s="29">
        <f t="shared" si="8"/>
        <v>0</v>
      </c>
    </row>
    <row r="8" spans="1:7" ht="113.25" customHeight="1" x14ac:dyDescent="0.25">
      <c r="A8" s="3" t="s">
        <v>18</v>
      </c>
      <c r="B8" s="12" t="s">
        <v>9</v>
      </c>
      <c r="C8" s="11">
        <v>3</v>
      </c>
      <c r="D8" s="32">
        <v>0</v>
      </c>
      <c r="E8" s="29">
        <f t="shared" si="3"/>
        <v>0</v>
      </c>
      <c r="F8" s="29">
        <f t="shared" si="4"/>
        <v>0</v>
      </c>
      <c r="G8" s="29">
        <f t="shared" si="5"/>
        <v>0</v>
      </c>
    </row>
    <row r="9" spans="1:7" ht="113.25" customHeight="1" x14ac:dyDescent="0.25">
      <c r="A9" s="23" t="s">
        <v>19</v>
      </c>
      <c r="B9" s="25" t="s">
        <v>13</v>
      </c>
      <c r="C9" s="24">
        <v>4</v>
      </c>
      <c r="D9" s="33">
        <v>0</v>
      </c>
      <c r="E9" s="29">
        <f t="shared" si="3"/>
        <v>0</v>
      </c>
      <c r="F9" s="29">
        <f t="shared" si="4"/>
        <v>0</v>
      </c>
      <c r="G9" s="29">
        <f t="shared" si="5"/>
        <v>0</v>
      </c>
    </row>
    <row r="10" spans="1:7" ht="113.25" customHeight="1" x14ac:dyDescent="0.25">
      <c r="A10" s="13" t="s">
        <v>20</v>
      </c>
      <c r="B10" s="2" t="s">
        <v>22</v>
      </c>
      <c r="C10" s="10">
        <v>10</v>
      </c>
      <c r="D10" s="29">
        <v>0</v>
      </c>
      <c r="E10" s="29">
        <f t="shared" si="3"/>
        <v>0</v>
      </c>
      <c r="F10" s="29">
        <f t="shared" si="4"/>
        <v>0</v>
      </c>
      <c r="G10" s="29">
        <f t="shared" si="5"/>
        <v>0</v>
      </c>
    </row>
    <row r="11" spans="1:7" ht="113.25" customHeight="1" x14ac:dyDescent="0.25">
      <c r="A11" s="22" t="s">
        <v>23</v>
      </c>
      <c r="B11" s="2" t="s">
        <v>24</v>
      </c>
      <c r="C11" s="10">
        <v>2</v>
      </c>
      <c r="D11" s="29">
        <v>0</v>
      </c>
      <c r="E11" s="29">
        <f t="shared" ref="E11:E13" si="9">D11*1.21</f>
        <v>0</v>
      </c>
      <c r="F11" s="29">
        <f t="shared" ref="F11:F13" si="10">C11*D11</f>
        <v>0</v>
      </c>
      <c r="G11" s="29">
        <f t="shared" ref="G11:G13" si="11">F11*1.21</f>
        <v>0</v>
      </c>
    </row>
    <row r="12" spans="1:7" ht="113.25" customHeight="1" x14ac:dyDescent="0.25">
      <c r="A12" s="26" t="s">
        <v>25</v>
      </c>
      <c r="B12" s="2" t="s">
        <v>26</v>
      </c>
      <c r="C12" s="16">
        <v>2</v>
      </c>
      <c r="D12" s="29">
        <v>0</v>
      </c>
      <c r="E12" s="29">
        <f t="shared" si="9"/>
        <v>0</v>
      </c>
      <c r="F12" s="29">
        <f t="shared" si="10"/>
        <v>0</v>
      </c>
      <c r="G12" s="29">
        <f t="shared" si="11"/>
        <v>0</v>
      </c>
    </row>
    <row r="13" spans="1:7" ht="113.25" customHeight="1" x14ac:dyDescent="0.25">
      <c r="A13" s="26" t="s">
        <v>27</v>
      </c>
      <c r="B13" s="2" t="s">
        <v>21</v>
      </c>
      <c r="C13" s="16">
        <v>4</v>
      </c>
      <c r="D13" s="29">
        <v>0</v>
      </c>
      <c r="E13" s="29">
        <f t="shared" si="9"/>
        <v>0</v>
      </c>
      <c r="F13" s="29">
        <f t="shared" si="10"/>
        <v>0</v>
      </c>
      <c r="G13" s="29">
        <f t="shared" si="11"/>
        <v>0</v>
      </c>
    </row>
    <row r="14" spans="1:7" ht="113.25" customHeight="1" x14ac:dyDescent="0.25">
      <c r="A14" s="26" t="s">
        <v>28</v>
      </c>
      <c r="B14" s="2" t="s">
        <v>26</v>
      </c>
      <c r="C14" s="17">
        <v>2</v>
      </c>
      <c r="D14" s="28">
        <v>0</v>
      </c>
      <c r="E14" s="29">
        <f t="shared" ref="E14:E17" si="12">D14*1.21</f>
        <v>0</v>
      </c>
      <c r="F14" s="29">
        <f t="shared" ref="F14:F17" si="13">C14*D14</f>
        <v>0</v>
      </c>
      <c r="G14" s="29">
        <f t="shared" ref="G14:G18" si="14">F14*1.21</f>
        <v>0</v>
      </c>
    </row>
    <row r="15" spans="1:7" ht="107.25" customHeight="1" x14ac:dyDescent="0.25">
      <c r="A15" s="23" t="s">
        <v>29</v>
      </c>
      <c r="B15" s="2" t="s">
        <v>30</v>
      </c>
      <c r="C15" s="14">
        <v>5</v>
      </c>
      <c r="D15" s="31">
        <v>0</v>
      </c>
      <c r="E15" s="29">
        <f t="shared" si="12"/>
        <v>0</v>
      </c>
      <c r="F15" s="29">
        <f t="shared" si="13"/>
        <v>0</v>
      </c>
      <c r="G15" s="29">
        <f t="shared" si="14"/>
        <v>0</v>
      </c>
    </row>
    <row r="16" spans="1:7" ht="107.25" customHeight="1" x14ac:dyDescent="0.25">
      <c r="A16" s="23" t="s">
        <v>32</v>
      </c>
      <c r="B16" s="2" t="s">
        <v>7</v>
      </c>
      <c r="C16" s="14">
        <v>5</v>
      </c>
      <c r="D16" s="32">
        <v>0</v>
      </c>
      <c r="E16" s="29">
        <f t="shared" si="12"/>
        <v>0</v>
      </c>
      <c r="F16" s="29">
        <f t="shared" si="13"/>
        <v>0</v>
      </c>
      <c r="G16" s="29">
        <f t="shared" si="14"/>
        <v>0</v>
      </c>
    </row>
    <row r="17" spans="1:7" ht="107.25" customHeight="1" x14ac:dyDescent="0.25">
      <c r="A17" s="23" t="s">
        <v>31</v>
      </c>
      <c r="B17" s="2" t="s">
        <v>33</v>
      </c>
      <c r="C17" s="14">
        <v>2</v>
      </c>
      <c r="D17" s="32">
        <v>0</v>
      </c>
      <c r="E17" s="29">
        <f t="shared" si="12"/>
        <v>0</v>
      </c>
      <c r="F17" s="29">
        <f t="shared" si="13"/>
        <v>0</v>
      </c>
      <c r="G17" s="29">
        <f t="shared" si="14"/>
        <v>0</v>
      </c>
    </row>
    <row r="18" spans="1:7" ht="39.6" customHeight="1" x14ac:dyDescent="0.25">
      <c r="A18" s="4" t="s">
        <v>1</v>
      </c>
      <c r="B18" s="5"/>
      <c r="C18" s="15"/>
      <c r="D18" s="9"/>
      <c r="E18" s="9"/>
      <c r="F18" s="32">
        <f>SUM(F3:F17)</f>
        <v>0</v>
      </c>
      <c r="G18" s="32">
        <f t="shared" si="14"/>
        <v>0</v>
      </c>
    </row>
    <row r="19" spans="1:7" ht="15" customHeight="1" x14ac:dyDescent="0.25">
      <c r="A19" s="1" t="s">
        <v>6</v>
      </c>
      <c r="B19" s="1"/>
      <c r="C19" s="1"/>
      <c r="D19" s="1"/>
      <c r="E19" s="1"/>
      <c r="F19" s="1"/>
      <c r="G19" s="1"/>
    </row>
    <row r="20" spans="1:7" ht="15" customHeight="1" x14ac:dyDescent="0.25">
      <c r="A20" s="1"/>
      <c r="B20" s="1"/>
      <c r="C20" s="1"/>
      <c r="D20" s="1"/>
      <c r="E20" s="1"/>
      <c r="F20" s="1"/>
      <c r="G20" s="1"/>
    </row>
    <row r="21" spans="1:7" ht="15" customHeight="1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2019-05-27T15:09:45Z</cp:lastPrinted>
  <dcterms:created xsi:type="dcterms:W3CDTF">2013-02-08T05:26:42Z</dcterms:created>
  <dcterms:modified xsi:type="dcterms:W3CDTF">2019-11-06T19:01:27Z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2019-05-10T08:14:12.1645130Z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e60e40ac-2252-49c0-aa90-6fada4cb6cf8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