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I:\Operativní řízení fakulty\Gemin VZMR\xxxxx - Tonery 8A_2019\"/>
    </mc:Choice>
  </mc:AlternateContent>
  <xr:revisionPtr revIDLastSave="0" documentId="13_ncr:1_{AB5CD2CA-F589-4040-ADA5-15FF04CA9B06}" xr6:coauthVersionLast="36" xr6:coauthVersionMax="36" xr10:uidLastSave="{00000000-0000-0000-0000-000000000000}"/>
  <bookViews>
    <workbookView xWindow="0" yWindow="0" windowWidth="28800" windowHeight="14610" xr2:uid="{00000000-000D-0000-FFFF-FFFF00000000}"/>
  </bookViews>
  <sheets>
    <sheet name="Tabulka hodnocení" sheetId="2" r:id="rId1"/>
  </sheets>
  <calcPr calcId="191029"/>
</workbook>
</file>

<file path=xl/calcChain.xml><?xml version="1.0" encoding="utf-8"?>
<calcChain xmlns="http://schemas.openxmlformats.org/spreadsheetml/2006/main">
  <c r="I15" i="2" l="1"/>
  <c r="I14" i="2"/>
  <c r="I13" i="2"/>
  <c r="I12" i="2"/>
  <c r="I11" i="2"/>
  <c r="I10" i="2"/>
  <c r="I9" i="2"/>
  <c r="I17" i="2" l="1"/>
  <c r="I18" i="2" s="1"/>
</calcChain>
</file>

<file path=xl/sharedStrings.xml><?xml version="1.0" encoding="utf-8"?>
<sst xmlns="http://schemas.openxmlformats.org/spreadsheetml/2006/main" count="38" uniqueCount="27">
  <si>
    <t xml:space="preserve">                     </t>
  </si>
  <si>
    <t>Položka</t>
  </si>
  <si>
    <t>Počet kusů</t>
  </si>
  <si>
    <t>Nabídková cena za 1ks bez DPH v Kč</t>
  </si>
  <si>
    <t>Celková cena bez DPH</t>
  </si>
  <si>
    <t>PN výrobce</t>
  </si>
  <si>
    <t/>
  </si>
  <si>
    <t>Celkem bez DPH [CZK]</t>
  </si>
  <si>
    <t>Celkem s DPH [CZK]</t>
  </si>
  <si>
    <t>Popis, tech. specifikace</t>
  </si>
  <si>
    <t>řádek</t>
  </si>
  <si>
    <t>Identifikace firmy:</t>
  </si>
  <si>
    <t>Žadatel nákupu</t>
  </si>
  <si>
    <t>Vyplňte, prosím, jen žlutá pole</t>
  </si>
  <si>
    <t>Místo dodání: ČVUT FEL, Technická 2, Praha 6 - místnost E:C4-365</t>
  </si>
  <si>
    <t xml:space="preserve">Tabulka pro hodnocení nabídky: FEL, Tonery 8A/2019 - NP </t>
  </si>
  <si>
    <t>buriano@fel.cvut.cz</t>
  </si>
  <si>
    <t>Originální toner Canon 046, Black, 2200 stran, PN: 1250C002</t>
  </si>
  <si>
    <t>Originální toner Canon 046, Yellow, 2300 stran, PN: 1247C002</t>
  </si>
  <si>
    <t>Originální toner Canon 046, Cyan, 2300 stran, PN: 1249C002</t>
  </si>
  <si>
    <t>Originální toner Canon 046, Magenta, 2300 stran, PN: 1248C002</t>
  </si>
  <si>
    <t>barsueka@fel.cvut.cz</t>
  </si>
  <si>
    <t>cernik@fel.cvut.cz</t>
  </si>
  <si>
    <t>Originální cartridge Canon PGI-525BK, Black, 19 ml, PN:4529B001</t>
  </si>
  <si>
    <t>Sada originálních cardridge Canon CLI -526 Multipack CMY, 3x 9ml, PN: 4541B009</t>
  </si>
  <si>
    <t>Tabulka hodnocení</t>
  </si>
  <si>
    <t>Sada kompatibilních tonerů CANON CRG-718CMYK, 3x 2800 stran, 1x 3500 stran, PN: CRG-718BK, CRG-718C,CRG-718M,CRG-718Y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</si>
</sst>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Kč&quot;;[Red]\-#,##0.00\ &quot;Kč&quot;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sz val="1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9">
    <xf numFmtId="0" fontId="0" fillId="0" borderId="0" xfId="0"/>
    <xf numFmtId="0" fontId="0" fillId="0" borderId="10" xfId="0" applyNumberFormat="1" applyFont="1" applyFill="1" applyBorder="1" applyAlignment="1" applyProtection="1">
      <alignment horizontal="center" vertical="center"/>
    </xf>
    <xf numFmtId="8" fontId="0" fillId="0" borderId="10" xfId="0" applyNumberFormat="1" applyFont="1" applyFill="1" applyBorder="1" applyAlignment="1" applyProtection="1">
      <alignment horizontal="right" vertical="center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left" vertical="center" wrapText="1"/>
    </xf>
    <xf numFmtId="0" fontId="20" fillId="0" borderId="10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right" vertical="center"/>
    </xf>
    <xf numFmtId="0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 applyProtection="1">
      <alignment vertical="center" wrapText="1"/>
    </xf>
    <xf numFmtId="0" fontId="0" fillId="0" borderId="0" xfId="0" applyFont="1" applyAlignment="1" applyProtection="1">
      <alignment horizontal="center" vertical="center"/>
    </xf>
    <xf numFmtId="0" fontId="21" fillId="0" borderId="10" xfId="0" applyFont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8" fontId="0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0" fontId="21" fillId="34" borderId="10" xfId="0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</xf>
    <xf numFmtId="0" fontId="0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0" applyFont="1" applyFill="1" applyAlignment="1" applyProtection="1">
      <alignment horizontal="center" vertical="center"/>
    </xf>
    <xf numFmtId="0" fontId="21" fillId="33" borderId="15" xfId="0" applyFont="1" applyFill="1" applyBorder="1" applyAlignment="1" applyProtection="1">
      <alignment vertical="center" wrapText="1"/>
    </xf>
    <xf numFmtId="0" fontId="21" fillId="35" borderId="16" xfId="0" applyFont="1" applyFill="1" applyBorder="1" applyAlignment="1" applyProtection="1">
      <alignment horizontal="centerContinuous" vertical="center" wrapText="1"/>
    </xf>
    <xf numFmtId="0" fontId="21" fillId="35" borderId="15" xfId="0" applyFont="1" applyFill="1" applyBorder="1" applyAlignment="1" applyProtection="1">
      <alignment horizontal="centerContinuous" vertical="center" wrapText="1"/>
    </xf>
    <xf numFmtId="0" fontId="21" fillId="35" borderId="14" xfId="0" applyFont="1" applyFill="1" applyBorder="1" applyAlignment="1" applyProtection="1">
      <alignment horizontal="centerContinuous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8" fontId="0" fillId="33" borderId="10" xfId="0" applyNumberFormat="1" applyFont="1" applyFill="1" applyBorder="1" applyAlignment="1" applyProtection="1">
      <alignment horizontal="right" vertical="center"/>
      <protection locked="0"/>
    </xf>
    <xf numFmtId="0" fontId="21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vertical="center" wrapText="1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vertical="center" wrapText="1"/>
      <protection locked="0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07B58-5535-4D27-8110-923ACF39D335}">
  <dimension ref="A1:K18"/>
  <sheetViews>
    <sheetView tabSelected="1" topLeftCell="E1" workbookViewId="0">
      <selection activeCell="I17" sqref="I17"/>
    </sheetView>
  </sheetViews>
  <sheetFormatPr defaultRowHeight="15" x14ac:dyDescent="0.25"/>
  <cols>
    <col min="1" max="1" width="18.5703125" style="9" hidden="1" customWidth="1"/>
    <col min="2" max="2" width="5" style="9" hidden="1" customWidth="1"/>
    <col min="3" max="4" width="6" style="9" hidden="1" customWidth="1"/>
    <col min="5" max="5" width="13.7109375" style="12" customWidth="1"/>
    <col min="6" max="6" width="35.7109375" style="4" customWidth="1"/>
    <col min="7" max="7" width="6" style="12" customWidth="1"/>
    <col min="8" max="8" width="20.7109375" style="6" bestFit="1" customWidth="1"/>
    <col min="9" max="9" width="12.5703125" style="6" bestFit="1" customWidth="1"/>
    <col min="10" max="10" width="25.28515625" style="9" bestFit="1" customWidth="1"/>
    <col min="11" max="11" width="11" style="9" bestFit="1" customWidth="1"/>
    <col min="12" max="16384" width="9.140625" style="12"/>
  </cols>
  <sheetData>
    <row r="1" spans="1:11" ht="32.25" customHeight="1" x14ac:dyDescent="0.25">
      <c r="A1" s="9" t="s">
        <v>25</v>
      </c>
      <c r="E1" s="10" t="s">
        <v>15</v>
      </c>
      <c r="F1" s="11"/>
      <c r="G1" s="11"/>
      <c r="H1" s="11"/>
      <c r="I1" s="11"/>
      <c r="J1" s="11"/>
      <c r="K1" s="11"/>
    </row>
    <row r="2" spans="1:11" x14ac:dyDescent="0.25">
      <c r="E2" s="12" t="s">
        <v>0</v>
      </c>
    </row>
    <row r="3" spans="1:11" ht="60.75" customHeight="1" x14ac:dyDescent="0.25">
      <c r="E3" s="16" t="s">
        <v>11</v>
      </c>
      <c r="F3" s="24"/>
      <c r="G3" s="25"/>
      <c r="I3" s="16"/>
      <c r="J3" s="38"/>
      <c r="K3" s="38"/>
    </row>
    <row r="5" spans="1:11" x14ac:dyDescent="0.25">
      <c r="E5" s="36" t="s">
        <v>13</v>
      </c>
      <c r="F5" s="37"/>
      <c r="J5" s="18"/>
    </row>
    <row r="6" spans="1:11" x14ac:dyDescent="0.25">
      <c r="J6" s="19"/>
    </row>
    <row r="7" spans="1:11" ht="30" x14ac:dyDescent="0.25">
      <c r="A7" s="23" t="s">
        <v>12</v>
      </c>
      <c r="B7" s="23"/>
      <c r="C7" s="23"/>
      <c r="D7" s="15" t="s">
        <v>10</v>
      </c>
      <c r="E7" s="22" t="s">
        <v>1</v>
      </c>
      <c r="F7" s="22"/>
      <c r="G7" s="14" t="s">
        <v>2</v>
      </c>
      <c r="H7" s="8" t="s">
        <v>3</v>
      </c>
      <c r="I7" s="3" t="s">
        <v>4</v>
      </c>
      <c r="J7" s="3" t="s">
        <v>9</v>
      </c>
      <c r="K7" s="3" t="s">
        <v>5</v>
      </c>
    </row>
    <row r="8" spans="1:11" ht="38.25" customHeight="1" x14ac:dyDescent="0.25">
      <c r="A8" s="26"/>
      <c r="B8" s="27"/>
      <c r="C8" s="27"/>
      <c r="D8" s="27"/>
      <c r="E8" s="28" t="s">
        <v>14</v>
      </c>
      <c r="F8" s="29"/>
      <c r="G8" s="29"/>
      <c r="H8" s="29"/>
      <c r="I8" s="29"/>
      <c r="J8" s="29"/>
      <c r="K8" s="30"/>
    </row>
    <row r="9" spans="1:11" ht="51" x14ac:dyDescent="0.2">
      <c r="A9" s="31" t="s">
        <v>16</v>
      </c>
      <c r="B9" s="31">
        <v>2794</v>
      </c>
      <c r="C9" s="31">
        <v>13134</v>
      </c>
      <c r="D9" s="13">
        <v>93</v>
      </c>
      <c r="E9" s="1">
        <v>1</v>
      </c>
      <c r="F9" s="32" t="s">
        <v>26</v>
      </c>
      <c r="G9" s="5">
        <v>1</v>
      </c>
      <c r="H9" s="33">
        <v>0</v>
      </c>
      <c r="I9" s="2">
        <f t="shared" ref="I9" si="0">G9 * H9</f>
        <v>0</v>
      </c>
      <c r="J9" s="17"/>
      <c r="K9" s="17"/>
    </row>
    <row r="10" spans="1:11" ht="25.5" x14ac:dyDescent="0.2">
      <c r="A10" s="34" t="s">
        <v>21</v>
      </c>
      <c r="B10" s="34">
        <v>2845</v>
      </c>
      <c r="C10" s="34">
        <v>13911</v>
      </c>
      <c r="D10" s="13">
        <v>97</v>
      </c>
      <c r="E10" s="1">
        <v>2</v>
      </c>
      <c r="F10" s="32" t="s">
        <v>17</v>
      </c>
      <c r="G10" s="20">
        <v>2</v>
      </c>
      <c r="H10" s="33">
        <v>0</v>
      </c>
      <c r="I10" s="2">
        <f>G10 * H10</f>
        <v>0</v>
      </c>
      <c r="J10" s="7" t="s">
        <v>6</v>
      </c>
      <c r="K10" s="7" t="s">
        <v>6</v>
      </c>
    </row>
    <row r="11" spans="1:11" ht="25.5" x14ac:dyDescent="0.2">
      <c r="A11" s="34" t="s">
        <v>21</v>
      </c>
      <c r="B11" s="34">
        <v>2845</v>
      </c>
      <c r="C11" s="34">
        <v>13911</v>
      </c>
      <c r="D11" s="13">
        <v>98</v>
      </c>
      <c r="E11" s="1">
        <v>3</v>
      </c>
      <c r="F11" s="32" t="s">
        <v>18</v>
      </c>
      <c r="G11" s="20">
        <v>1</v>
      </c>
      <c r="H11" s="33">
        <v>0</v>
      </c>
      <c r="I11" s="2">
        <f t="shared" ref="I11:I12" si="1">G11 * H11</f>
        <v>0</v>
      </c>
      <c r="J11" s="7" t="s">
        <v>6</v>
      </c>
      <c r="K11" s="7" t="s">
        <v>6</v>
      </c>
    </row>
    <row r="12" spans="1:11" ht="25.5" x14ac:dyDescent="0.2">
      <c r="A12" s="34" t="s">
        <v>21</v>
      </c>
      <c r="B12" s="34">
        <v>2845</v>
      </c>
      <c r="C12" s="34">
        <v>13911</v>
      </c>
      <c r="D12" s="13">
        <v>99</v>
      </c>
      <c r="E12" s="1">
        <v>4</v>
      </c>
      <c r="F12" s="32" t="s">
        <v>19</v>
      </c>
      <c r="G12" s="20">
        <v>1</v>
      </c>
      <c r="H12" s="33">
        <v>0</v>
      </c>
      <c r="I12" s="2">
        <f t="shared" si="1"/>
        <v>0</v>
      </c>
      <c r="J12" s="7" t="s">
        <v>6</v>
      </c>
      <c r="K12" s="7" t="s">
        <v>6</v>
      </c>
    </row>
    <row r="13" spans="1:11" ht="25.5" x14ac:dyDescent="0.2">
      <c r="A13" s="34" t="s">
        <v>21</v>
      </c>
      <c r="B13" s="34">
        <v>2845</v>
      </c>
      <c r="C13" s="34">
        <v>13911</v>
      </c>
      <c r="D13" s="13">
        <v>100</v>
      </c>
      <c r="E13" s="1">
        <v>5</v>
      </c>
      <c r="F13" s="32" t="s">
        <v>20</v>
      </c>
      <c r="G13" s="20">
        <v>1</v>
      </c>
      <c r="H13" s="33">
        <v>0</v>
      </c>
      <c r="I13" s="2">
        <f>G13 * H13</f>
        <v>0</v>
      </c>
      <c r="J13" s="7" t="s">
        <v>6</v>
      </c>
      <c r="K13" s="7" t="s">
        <v>6</v>
      </c>
    </row>
    <row r="14" spans="1:11" ht="25.5" x14ac:dyDescent="0.25">
      <c r="A14" s="31" t="s">
        <v>22</v>
      </c>
      <c r="B14" s="31">
        <v>2213</v>
      </c>
      <c r="C14" s="31">
        <v>13373</v>
      </c>
      <c r="D14" s="13">
        <v>246</v>
      </c>
      <c r="E14" s="1">
        <v>6</v>
      </c>
      <c r="F14" s="35" t="s">
        <v>23</v>
      </c>
      <c r="G14" s="20">
        <v>3</v>
      </c>
      <c r="H14" s="33">
        <v>0</v>
      </c>
      <c r="I14" s="2">
        <f t="shared" ref="I14:I15" si="2">G14 * H14</f>
        <v>0</v>
      </c>
      <c r="J14" s="7"/>
      <c r="K14" s="7"/>
    </row>
    <row r="15" spans="1:11" ht="38.25" x14ac:dyDescent="0.25">
      <c r="A15" s="31" t="s">
        <v>22</v>
      </c>
      <c r="B15" s="31">
        <v>2213</v>
      </c>
      <c r="C15" s="31">
        <v>13373</v>
      </c>
      <c r="D15" s="13">
        <v>247</v>
      </c>
      <c r="E15" s="1">
        <v>7</v>
      </c>
      <c r="F15" s="35" t="s">
        <v>24</v>
      </c>
      <c r="G15" s="20">
        <v>3</v>
      </c>
      <c r="H15" s="33">
        <v>0</v>
      </c>
      <c r="I15" s="2">
        <f t="shared" si="2"/>
        <v>0</v>
      </c>
      <c r="J15" s="7"/>
      <c r="K15" s="7"/>
    </row>
    <row r="17" spans="8:9" x14ac:dyDescent="0.25">
      <c r="H17" s="21" t="s">
        <v>7</v>
      </c>
      <c r="I17" s="2">
        <f>SUM(I9:I15)</f>
        <v>0</v>
      </c>
    </row>
    <row r="18" spans="8:9" x14ac:dyDescent="0.25">
      <c r="H18" s="21" t="s">
        <v>8</v>
      </c>
      <c r="I18" s="2">
        <f>I17 * 1.21</f>
        <v>0</v>
      </c>
    </row>
  </sheetData>
  <sheetProtection algorithmName="SHA-512" hashValue="Epu4+9MsFNCbUnXpUcHyfgBzC/Z5t/C9Gq4TZFKEdnDdtrjnK67al0coVx2COl9XiRY2W7pwwaKjGkZB7nBuXQ==" saltValue="Zul+8GlsYb0asf4W3i8tVQ==" spinCount="100000" sheet="1" objects="1" scenarios="1"/>
  <protectedRanges>
    <protectedRange algorithmName="SHA-512" hashValue="OwrolwX6bdJnheJwR+GTjfaAe36c5piwXl+GvJkaSy7FuiTDghLGJ42LewT6nccmsv3DIhKz2yIkY3y+OrWD1A==" saltValue="NNjecbR738jRKu5ngrGhYQ==" spinCount="100000" sqref="J8:K15 H8:H15" name="Oblast1"/>
  </protectedRanges>
  <mergeCells count="3">
    <mergeCell ref="A7:C7"/>
    <mergeCell ref="E7:F7"/>
    <mergeCell ref="F3:G3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Tabulka hodnocení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Ders s.r.o</dc:creator>
  <cp:lastModifiedBy>Barsukova, Ekaterina</cp:lastModifiedBy>
  <cp:lastPrinted>2019-08-27T09:47:14Z</cp:lastPrinted>
  <dcterms:created xsi:type="dcterms:W3CDTF">2018-10-23T12:32:31Z</dcterms:created>
  <dcterms:modified xsi:type="dcterms:W3CDTF">2019-08-27T10:37:47Z</dcterms:modified>
</cp:coreProperties>
</file>