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kozakova.kvss\Desktop\OPP 2019\"/>
    </mc:Choice>
  </mc:AlternateContent>
  <bookViews>
    <workbookView xWindow="0" yWindow="0" windowWidth="20490" windowHeight="7755" activeTab="1"/>
  </bookViews>
  <sheets>
    <sheet name="velik. oděvů" sheetId="15" r:id="rId1"/>
    <sheet name="velik. ponožek" sheetId="16" r:id="rId2"/>
    <sheet name="souh páns" sheetId="21" r:id="rId3"/>
    <sheet name="souh dáms" sheetId="22" r:id="rId4"/>
    <sheet name="souh ponož., rukav.,ruč" sheetId="17" r:id="rId5"/>
    <sheet name="110" sheetId="10" r:id="rId6"/>
    <sheet name="120" sheetId="4" r:id="rId7"/>
    <sheet name="140" sheetId="12" r:id="rId8"/>
    <sheet name="150" sheetId="8" r:id="rId9"/>
    <sheet name="160" sheetId="1" r:id="rId10"/>
    <sheet name="170" sheetId="5" r:id="rId11"/>
    <sheet name="180" sheetId="3" r:id="rId12"/>
    <sheet name="200" sheetId="9" r:id="rId13"/>
    <sheet name="210" sheetId="2" r:id="rId14"/>
  </sheets>
  <definedNames>
    <definedName name="_xlnm.Print_Area" localSheetId="6">'120'!$A$1:$M$41</definedName>
    <definedName name="_xlnm.Print_Area" localSheetId="7">'140'!$A$1:$M$42</definedName>
    <definedName name="_xlnm.Print_Area" localSheetId="8">'150'!$A$1:$M$41</definedName>
    <definedName name="_xlnm.Print_Area" localSheetId="9">'160'!$A$1:$M$32</definedName>
    <definedName name="_xlnm.Print_Area" localSheetId="10">'170'!$A$1:$M$36</definedName>
    <definedName name="_xlnm.Print_Area" localSheetId="11">'180'!$A$1:$M$46</definedName>
    <definedName name="_xlnm.Print_Area" localSheetId="12">'200'!$A$1:$M$53</definedName>
    <definedName name="_xlnm.Print_Area" localSheetId="13">'210'!$A$1:$M$54</definedName>
    <definedName name="_xlnm.Print_Area" localSheetId="2">'souh páns'!$A$1:$O$20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3" i="17" l="1"/>
  <c r="N23" i="17"/>
  <c r="O23" i="17"/>
  <c r="P23" i="17"/>
  <c r="Q23" i="17"/>
  <c r="T10" i="17"/>
  <c r="J26" i="17"/>
  <c r="J16" i="17"/>
  <c r="J14" i="22" l="1"/>
  <c r="K14" i="22"/>
  <c r="M14" i="22"/>
  <c r="M13" i="22"/>
  <c r="J13" i="22"/>
  <c r="I13" i="22" l="1"/>
  <c r="I16" i="22"/>
  <c r="I22" i="22" s="1"/>
  <c r="D22" i="22"/>
  <c r="E22" i="22"/>
  <c r="F22" i="22"/>
  <c r="K22" i="22"/>
  <c r="M16" i="22"/>
  <c r="M22" i="22" s="1"/>
  <c r="J16" i="22"/>
  <c r="J22" i="22" s="1"/>
  <c r="I14" i="22"/>
  <c r="H16" i="22"/>
  <c r="H14" i="22"/>
  <c r="H13" i="22"/>
  <c r="H22" i="22" s="1"/>
  <c r="G16" i="22"/>
  <c r="G13" i="22"/>
  <c r="G22" i="22" s="1"/>
  <c r="E16" i="22"/>
  <c r="C16" i="22"/>
  <c r="C14" i="22"/>
  <c r="C13" i="22"/>
  <c r="C22" i="22" s="1"/>
  <c r="N22" i="22" s="1"/>
  <c r="R23" i="17"/>
  <c r="S20" i="17"/>
  <c r="S22" i="17"/>
  <c r="P10" i="17"/>
  <c r="Q10" i="17"/>
  <c r="R10" i="17"/>
  <c r="B39" i="17"/>
  <c r="B33" i="17"/>
  <c r="C33" i="17"/>
  <c r="B26" i="17"/>
  <c r="C26" i="17"/>
  <c r="D26" i="17"/>
  <c r="E26" i="17"/>
  <c r="F26" i="17"/>
  <c r="G26" i="17"/>
  <c r="H26" i="17"/>
  <c r="I26" i="17"/>
  <c r="B16" i="17"/>
  <c r="C16" i="17"/>
  <c r="D16" i="17"/>
  <c r="E16" i="17"/>
  <c r="F16" i="17"/>
  <c r="G16" i="17"/>
  <c r="H16" i="17"/>
  <c r="I16" i="17"/>
  <c r="E18" i="21"/>
  <c r="J19" i="21"/>
  <c r="I19" i="21"/>
  <c r="I17" i="21"/>
  <c r="G17" i="21"/>
  <c r="I14" i="21"/>
  <c r="G14" i="21"/>
  <c r="E14" i="21"/>
  <c r="E20" i="21" s="1"/>
  <c r="H12" i="21"/>
  <c r="H20" i="21" s="1"/>
  <c r="G12" i="21"/>
  <c r="G20" i="21" s="1"/>
  <c r="I11" i="21"/>
  <c r="H11" i="21"/>
  <c r="M16" i="21"/>
  <c r="M14" i="21"/>
  <c r="H16" i="21"/>
  <c r="H14" i="21"/>
  <c r="K11" i="21"/>
  <c r="K20" i="21" s="1"/>
  <c r="I12" i="21"/>
  <c r="I20" i="21" s="1"/>
  <c r="J14" i="21"/>
  <c r="J12" i="21"/>
  <c r="J11" i="21"/>
  <c r="J20" i="21" s="1"/>
  <c r="M9" i="21"/>
  <c r="M20" i="21" s="1"/>
  <c r="M13" i="21"/>
  <c r="M10" i="21"/>
  <c r="S23" i="17" l="1"/>
  <c r="N20" i="21"/>
</calcChain>
</file>

<file path=xl/sharedStrings.xml><?xml version="1.0" encoding="utf-8"?>
<sst xmlns="http://schemas.openxmlformats.org/spreadsheetml/2006/main" count="1330" uniqueCount="116">
  <si>
    <t>k.plasilova.kvss@svscr.cz</t>
  </si>
  <si>
    <t>o.jirasova.kvss@svscr.cz</t>
  </si>
  <si>
    <t>s.sucha.kvss@svscr.cz</t>
  </si>
  <si>
    <t>z.rajlova.kvss@svscr.cz</t>
  </si>
  <si>
    <t>j.volencova.kvss@svscr.cz</t>
  </si>
  <si>
    <t>m.balazova.kvss@svscr.cz</t>
  </si>
  <si>
    <t>m.kozakova.kvss@svscr.cz</t>
  </si>
  <si>
    <t>d.bodlakova.kvss@svscr.cz</t>
  </si>
  <si>
    <t>Dámské velikosti</t>
  </si>
  <si>
    <t>4  =  37</t>
  </si>
  <si>
    <t>5  =  38</t>
  </si>
  <si>
    <t>6  =  39</t>
  </si>
  <si>
    <t>7  =  41</t>
  </si>
  <si>
    <t>8  =  42</t>
  </si>
  <si>
    <t>9  =  43</t>
  </si>
  <si>
    <t>S</t>
  </si>
  <si>
    <t>L</t>
  </si>
  <si>
    <t>Obvod hrudníku</t>
  </si>
  <si>
    <t>Obvod pasu</t>
  </si>
  <si>
    <t>Velikost</t>
  </si>
  <si>
    <t>M</t>
  </si>
  <si>
    <t>XL</t>
  </si>
  <si>
    <t>XXL</t>
  </si>
  <si>
    <t>3XL</t>
  </si>
  <si>
    <t>80-84</t>
  </si>
  <si>
    <t>84-88</t>
  </si>
  <si>
    <t>88-92</t>
  </si>
  <si>
    <t>92-96</t>
  </si>
  <si>
    <t>96-100</t>
  </si>
  <si>
    <t>100-104</t>
  </si>
  <si>
    <t>104-108</t>
  </si>
  <si>
    <t>108-112</t>
  </si>
  <si>
    <t>112-116</t>
  </si>
  <si>
    <t>116-120</t>
  </si>
  <si>
    <t>120-124</t>
  </si>
  <si>
    <t>124-128</t>
  </si>
  <si>
    <t>68-74</t>
  </si>
  <si>
    <t>74-76</t>
  </si>
  <si>
    <t>76-80</t>
  </si>
  <si>
    <t>Pánské oděvy</t>
  </si>
  <si>
    <t>Obvod boků</t>
  </si>
  <si>
    <t>60-64</t>
  </si>
  <si>
    <t>64-68</t>
  </si>
  <si>
    <t>68-72</t>
  </si>
  <si>
    <t>72-76</t>
  </si>
  <si>
    <t>100-1245</t>
  </si>
  <si>
    <t>128-132</t>
  </si>
  <si>
    <t>Firma: IČ 00018562  Státní veterinární správa ,Slezská 7/100, 120 56 Praha 2</t>
  </si>
  <si>
    <t>Ponožky letní-tenké</t>
  </si>
  <si>
    <t>Ponožky zimní-silné</t>
  </si>
  <si>
    <t>Kontaktní  osoba: p. Jirasová, tel. 311 622 012, 724 813 670</t>
  </si>
  <si>
    <t>Kontaktní  osoba: p. Maršíková, tel.321 720 077, 724 813 795</t>
  </si>
  <si>
    <t>Kontaktní  osoba: p. Volencová, tel. 327 512 171,724 813 677</t>
  </si>
  <si>
    <t>Kontaktní  osoba: p.Plašilová, tel. 315 670 709, 724 813 637</t>
  </si>
  <si>
    <t>Kontaktní  osoba: p.Suchá, tel. 326 724 655, 724 813 685</t>
  </si>
  <si>
    <t>Kontaktní  osoba: p .Rajlová, tel.325 625 610, 770 102 541</t>
  </si>
  <si>
    <t>Kontaktní  osoba: p. Balážová, tel.241 910 330,724 813 744</t>
  </si>
  <si>
    <t>Plášť bílý</t>
  </si>
  <si>
    <t>Triko krátký rukáv</t>
  </si>
  <si>
    <t>Plášť zelený</t>
  </si>
  <si>
    <t>Kalhoty bílé</t>
  </si>
  <si>
    <t>Bivoj   =  ks</t>
  </si>
  <si>
    <t xml:space="preserve">Protipořezová rukavice </t>
  </si>
  <si>
    <t>Triko dlouhý rukáv</t>
  </si>
  <si>
    <t>Termotriko dlouhý rukáv</t>
  </si>
  <si>
    <t>10  =  45</t>
  </si>
  <si>
    <t>Ručník</t>
  </si>
  <si>
    <t>Bivoj   =  Ks</t>
  </si>
  <si>
    <t>Triko krátký rukáv barevné</t>
  </si>
  <si>
    <t>Košile bílé</t>
  </si>
  <si>
    <t>Plášť modrý</t>
  </si>
  <si>
    <t>Adresa dodání: Krajská veterinární správa SVS pro Střed.kraj, Žižkova 489, 261 01 Příbram 2</t>
  </si>
  <si>
    <t>Kontaktní  osoba: p. Bodláková, tel.318 626 692 ,607 269 849</t>
  </si>
  <si>
    <t>Adresa dodání: Krajská veterinární správa SVS pro Střed.kraj, Na Drahách 313, 252 41 Dolní Břežany</t>
  </si>
  <si>
    <t>Adresa dodání: Krajská veterinární správa SVS pro Střed.kraj, Černoleská 1929, 256 38 Benešov</t>
  </si>
  <si>
    <t>Adresa dodání: Krajská veterinární správa SVS pro Střed.kraj, Východní 1109/III, 290 01 Poděbrady</t>
  </si>
  <si>
    <t>Adresa dodání: Krajská veterinární správa SVS pro Střed.kraj, Víta Nejedlého 797, 293 06 Kosmonosy</t>
  </si>
  <si>
    <t>Adresa dodání: Krajská veterinární správa SVS pro Střed.kraj, Bezručova 108, 276 73 Mělník</t>
  </si>
  <si>
    <t>Adresa dodání: Krajská veterinární správa SVS pro Střed.kraj, Čáslavská 92, 284 80  Kutná Hora</t>
  </si>
  <si>
    <t>Adresa dodání: Krajská veterinární správa SVS pro Střed.kraj, Na Svobodném 160, 280 02 Kolín</t>
  </si>
  <si>
    <t>Adresa dodání: Krajská veterinární správa SVS pro Střed.kraj, Na Dražkách 328, 266 01 Beroun</t>
  </si>
  <si>
    <t>k.chaloupkova.kvss@svscr.cz</t>
  </si>
  <si>
    <t xml:space="preserve">Kontaktní  osoba: p. Kozáková, tel. 317 742 048, 724 813 773 </t>
  </si>
  <si>
    <t>pánské</t>
  </si>
  <si>
    <t>dámské</t>
  </si>
  <si>
    <t>Plášť šedý</t>
  </si>
  <si>
    <t>Triko krátký rukáv šedé</t>
  </si>
  <si>
    <t>Triko krátký rukáv bílé</t>
  </si>
  <si>
    <t>10 = 45</t>
  </si>
  <si>
    <t>pánské šedé</t>
  </si>
  <si>
    <t>10=45</t>
  </si>
  <si>
    <t>11=46</t>
  </si>
  <si>
    <t>Triko dlouhý rukáv bílé</t>
  </si>
  <si>
    <t>Termotriko krátký rukáv</t>
  </si>
  <si>
    <t>barevné</t>
  </si>
  <si>
    <t>froté Ks</t>
  </si>
  <si>
    <t>Plášť bílý bez kovových druků</t>
  </si>
  <si>
    <t>Adresa dodání: dle jednotlivých středisek</t>
  </si>
  <si>
    <t>v.benes.kvss@svscr.cz</t>
  </si>
  <si>
    <t xml:space="preserve">Protipořezová rukavice Bivoj ks </t>
  </si>
  <si>
    <t>Benešov</t>
  </si>
  <si>
    <t>Beroun</t>
  </si>
  <si>
    <t>Kolín</t>
  </si>
  <si>
    <t>Kutná Hora</t>
  </si>
  <si>
    <t>Mělník</t>
  </si>
  <si>
    <t>Mladá Boleslav</t>
  </si>
  <si>
    <t>Nymburk</t>
  </si>
  <si>
    <t>Praha západ</t>
  </si>
  <si>
    <t>Příbram</t>
  </si>
  <si>
    <t xml:space="preserve">Celkem </t>
  </si>
  <si>
    <t>Velikosti pracovních oděvů</t>
  </si>
  <si>
    <t>Termotriko krátký rukáv bílé</t>
  </si>
  <si>
    <t>Termotriko dlouhý rukáv bílé</t>
  </si>
  <si>
    <t>Ponožky letní-tenké bílé</t>
  </si>
  <si>
    <t>Ponožky zimní-silné bílé</t>
  </si>
  <si>
    <t>Ručník froté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</si>
</sst>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0"/>
      <color rgb="FF3922E6"/>
      <name val="Arial"/>
      <family val="2"/>
      <charset val="238"/>
    </font>
    <font>
      <sz val="12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6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43" fontId="5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Fill="1" applyAlignment="1">
      <alignment horizontal="center" vertical="center"/>
    </xf>
    <xf numFmtId="0" fontId="4" fillId="0" borderId="0" xfId="2" applyFill="1" applyBorder="1" applyAlignment="1" applyProtection="1">
      <alignment horizontal="right"/>
    </xf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/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Alignment="1">
      <alignment wrapText="1"/>
    </xf>
    <xf numFmtId="0" fontId="0" fillId="0" borderId="2" xfId="0" applyFill="1" applyBorder="1"/>
    <xf numFmtId="0" fontId="8" fillId="0" borderId="0" xfId="2" applyFont="1" applyFill="1" applyAlignment="1" applyProtection="1">
      <alignment horizontal="right"/>
    </xf>
    <xf numFmtId="0" fontId="4" fillId="0" borderId="0" xfId="2" applyFill="1" applyAlignment="1" applyProtection="1">
      <alignment horizontal="right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2" applyFill="1" applyBorder="1" applyAlignment="1" applyProtection="1">
      <alignment horizontal="center" wrapText="1"/>
    </xf>
    <xf numFmtId="0" fontId="0" fillId="3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/>
    <xf numFmtId="0" fontId="7" fillId="2" borderId="3" xfId="0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center"/>
    </xf>
    <xf numFmtId="0" fontId="0" fillId="5" borderId="0" xfId="0" applyFill="1"/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0" fillId="4" borderId="3" xfId="0" applyFill="1" applyBorder="1" applyAlignment="1">
      <alignment horizontal="center" vertical="center"/>
    </xf>
    <xf numFmtId="0" fontId="0" fillId="4" borderId="3" xfId="0" applyFill="1" applyBorder="1"/>
    <xf numFmtId="0" fontId="9" fillId="0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0" xfId="0" applyBorder="1" applyAlignment="1">
      <alignment horizontal="right"/>
    </xf>
    <xf numFmtId="0" fontId="0" fillId="0" borderId="3" xfId="0" applyFill="1" applyBorder="1"/>
    <xf numFmtId="0" fontId="9" fillId="0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/>
    <xf numFmtId="0" fontId="1" fillId="4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/>
    </xf>
    <xf numFmtId="0" fontId="0" fillId="5" borderId="0" xfId="0" applyFill="1" applyBorder="1"/>
    <xf numFmtId="0" fontId="0" fillId="6" borderId="3" xfId="0" applyFill="1" applyBorder="1" applyAlignment="1">
      <alignment horizontal="center"/>
    </xf>
    <xf numFmtId="0" fontId="0" fillId="6" borderId="3" xfId="0" applyFill="1" applyBorder="1"/>
    <xf numFmtId="0" fontId="0" fillId="6" borderId="3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0" fillId="6" borderId="5" xfId="0" applyFill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2" fillId="0" borderId="3" xfId="0" applyFont="1" applyBorder="1"/>
    <xf numFmtId="0" fontId="13" fillId="3" borderId="3" xfId="0" applyFont="1" applyFill="1" applyBorder="1" applyAlignment="1">
      <alignment horizontal="left" wrapText="1"/>
    </xf>
    <xf numFmtId="0" fontId="11" fillId="3" borderId="3" xfId="0" applyFont="1" applyFill="1" applyBorder="1" applyAlignment="1">
      <alignment horizontal="center" wrapText="1"/>
    </xf>
    <xf numFmtId="0" fontId="11" fillId="3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wrapText="1"/>
    </xf>
    <xf numFmtId="0" fontId="13" fillId="2" borderId="3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 wrapText="1"/>
    </xf>
    <xf numFmtId="0" fontId="15" fillId="2" borderId="3" xfId="0" applyFont="1" applyFill="1" applyBorder="1" applyAlignment="1">
      <alignment horizontal="center" wrapText="1"/>
    </xf>
    <xf numFmtId="0" fontId="10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wrapText="1"/>
    </xf>
    <xf numFmtId="0" fontId="12" fillId="3" borderId="3" xfId="0" applyFont="1" applyFill="1" applyBorder="1" applyAlignment="1">
      <alignment horizontal="center" wrapText="1"/>
    </xf>
    <xf numFmtId="0" fontId="16" fillId="2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0" fillId="0" borderId="5" xfId="0" applyFont="1" applyBorder="1" applyAlignment="1">
      <alignment horizontal="center"/>
    </xf>
    <xf numFmtId="0" fontId="1" fillId="0" borderId="8" xfId="0" applyFont="1" applyFill="1" applyBorder="1" applyAlignment="1">
      <alignment horizontal="center" vertical="center"/>
    </xf>
    <xf numFmtId="0" fontId="2" fillId="0" borderId="9" xfId="0" applyFont="1" applyBorder="1"/>
    <xf numFmtId="0" fontId="1" fillId="0" borderId="1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12" fillId="0" borderId="11" xfId="0" applyFont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10" fillId="6" borderId="10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6" borderId="9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/>
    <xf numFmtId="0" fontId="0" fillId="0" borderId="15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8" fillId="0" borderId="0" xfId="0" applyFont="1"/>
    <xf numFmtId="0" fontId="10" fillId="0" borderId="3" xfId="0" applyFont="1" applyBorder="1" applyAlignment="1">
      <alignment horizontal="center"/>
    </xf>
    <xf numFmtId="0" fontId="10" fillId="0" borderId="3" xfId="0" applyFont="1" applyBorder="1"/>
    <xf numFmtId="0" fontId="19" fillId="0" borderId="3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ill="1" applyBorder="1"/>
  </cellXfs>
  <cellStyles count="6">
    <cellStyle name="Čárka 2" xfId="5"/>
    <cellStyle name="Hypertextový odkaz" xfId="2" builtinId="8"/>
    <cellStyle name="Normální" xfId="0" builtinId="0"/>
    <cellStyle name="Normální 2" xfId="1"/>
    <cellStyle name="Normální 3" xfId="4"/>
    <cellStyle name="Normální 4" xfId="3"/>
  </cellStyles>
  <dxfs count="0"/>
  <tableStyles count="0" defaultTableStyle="TableStyleMedium2" defaultPivotStyle="PivotStyleLight16"/>
  <colors>
    <mruColors>
      <color rgb="FFFF99FF"/>
      <color rgb="FFCC99FF"/>
      <color rgb="FF392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123826</xdr:rowOff>
    </xdr:from>
    <xdr:to>
      <xdr:col>12</xdr:col>
      <xdr:colOff>200025</xdr:colOff>
      <xdr:row>28</xdr:row>
      <xdr:rowOff>28576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72" t="29172" r="22539" b="7018"/>
        <a:stretch/>
      </xdr:blipFill>
      <xdr:spPr>
        <a:xfrm>
          <a:off x="114300" y="800101"/>
          <a:ext cx="7400925" cy="466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190500</xdr:colOff>
      <xdr:row>38</xdr:row>
      <xdr:rowOff>38100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989" t="31124" r="22317" b="47519"/>
        <a:stretch/>
      </xdr:blipFill>
      <xdr:spPr>
        <a:xfrm>
          <a:off x="0" y="5715000"/>
          <a:ext cx="7505700" cy="156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285751</xdr:colOff>
      <xdr:row>17</xdr:row>
      <xdr:rowOff>123825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48" t="23181" r="22026" b="30850"/>
        <a:stretch/>
      </xdr:blipFill>
      <xdr:spPr>
        <a:xfrm>
          <a:off x="0" y="0"/>
          <a:ext cx="7600951" cy="3362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k.plasilova.kvss@svscr.cz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.sucha.kvss@svscr.cz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z.rajlova.kvss@svscr.cz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.balazova.kvss@svscr.cz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.bodlakova.kvss@svscr.cz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.kozakova.kvss@svscr.cz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v.benes.kvss@svscr.cz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o.jirasova.kvss@svscr.cz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k.chaloupkova.kvss@svscr.cz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j.volencova.kvss@svscr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2"/>
  <sheetViews>
    <sheetView workbookViewId="0">
      <selection activeCell="N19" sqref="N19"/>
    </sheetView>
  </sheetViews>
  <sheetFormatPr defaultRowHeight="15" x14ac:dyDescent="0.25"/>
  <sheetData>
    <row r="2" spans="3:3" ht="23.25" x14ac:dyDescent="0.35">
      <c r="C2" s="120" t="s">
        <v>110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333"/>
  <sheetViews>
    <sheetView view="pageBreakPreview" topLeftCell="A10" zoomScale="60" zoomScaleNormal="100" workbookViewId="0">
      <selection activeCell="O41" sqref="O41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5" width="9.28515625" style="3" customWidth="1"/>
    <col min="16" max="42" width="9.140625" style="3"/>
    <col min="242" max="242" width="24.28515625" customWidth="1"/>
    <col min="243" max="243" width="27.42578125" customWidth="1"/>
    <col min="244" max="244" width="33" customWidth="1"/>
    <col min="245" max="245" width="14.85546875" customWidth="1"/>
    <col min="246" max="246" width="15.5703125" customWidth="1"/>
    <col min="247" max="247" width="14.85546875" customWidth="1"/>
    <col min="248" max="248" width="12.140625" customWidth="1"/>
    <col min="249" max="249" width="7" customWidth="1"/>
    <col min="498" max="498" width="24.28515625" customWidth="1"/>
    <col min="499" max="499" width="27.42578125" customWidth="1"/>
    <col min="500" max="500" width="33" customWidth="1"/>
    <col min="501" max="501" width="14.85546875" customWidth="1"/>
    <col min="502" max="502" width="15.5703125" customWidth="1"/>
    <col min="503" max="503" width="14.85546875" customWidth="1"/>
    <col min="504" max="504" width="12.140625" customWidth="1"/>
    <col min="505" max="505" width="7" customWidth="1"/>
    <col min="754" max="754" width="24.28515625" customWidth="1"/>
    <col min="755" max="755" width="27.42578125" customWidth="1"/>
    <col min="756" max="756" width="33" customWidth="1"/>
    <col min="757" max="757" width="14.85546875" customWidth="1"/>
    <col min="758" max="758" width="15.5703125" customWidth="1"/>
    <col min="759" max="759" width="14.85546875" customWidth="1"/>
    <col min="760" max="760" width="12.140625" customWidth="1"/>
    <col min="761" max="761" width="7" customWidth="1"/>
    <col min="1010" max="1010" width="24.28515625" customWidth="1"/>
    <col min="1011" max="1011" width="27.42578125" customWidth="1"/>
    <col min="1012" max="1012" width="33" customWidth="1"/>
    <col min="1013" max="1013" width="14.85546875" customWidth="1"/>
    <col min="1014" max="1014" width="15.5703125" customWidth="1"/>
    <col min="1015" max="1015" width="14.85546875" customWidth="1"/>
    <col min="1016" max="1016" width="12.140625" customWidth="1"/>
    <col min="1017" max="1017" width="7" customWidth="1"/>
    <col min="1266" max="1266" width="24.28515625" customWidth="1"/>
    <col min="1267" max="1267" width="27.42578125" customWidth="1"/>
    <col min="1268" max="1268" width="33" customWidth="1"/>
    <col min="1269" max="1269" width="14.85546875" customWidth="1"/>
    <col min="1270" max="1270" width="15.5703125" customWidth="1"/>
    <col min="1271" max="1271" width="14.85546875" customWidth="1"/>
    <col min="1272" max="1272" width="12.140625" customWidth="1"/>
    <col min="1273" max="1273" width="7" customWidth="1"/>
    <col min="1522" max="1522" width="24.28515625" customWidth="1"/>
    <col min="1523" max="1523" width="27.42578125" customWidth="1"/>
    <col min="1524" max="1524" width="33" customWidth="1"/>
    <col min="1525" max="1525" width="14.85546875" customWidth="1"/>
    <col min="1526" max="1526" width="15.5703125" customWidth="1"/>
    <col min="1527" max="1527" width="14.85546875" customWidth="1"/>
    <col min="1528" max="1528" width="12.140625" customWidth="1"/>
    <col min="1529" max="1529" width="7" customWidth="1"/>
    <col min="1778" max="1778" width="24.28515625" customWidth="1"/>
    <col min="1779" max="1779" width="27.42578125" customWidth="1"/>
    <col min="1780" max="1780" width="33" customWidth="1"/>
    <col min="1781" max="1781" width="14.85546875" customWidth="1"/>
    <col min="1782" max="1782" width="15.5703125" customWidth="1"/>
    <col min="1783" max="1783" width="14.85546875" customWidth="1"/>
    <col min="1784" max="1784" width="12.140625" customWidth="1"/>
    <col min="1785" max="1785" width="7" customWidth="1"/>
    <col min="2034" max="2034" width="24.28515625" customWidth="1"/>
    <col min="2035" max="2035" width="27.42578125" customWidth="1"/>
    <col min="2036" max="2036" width="33" customWidth="1"/>
    <col min="2037" max="2037" width="14.85546875" customWidth="1"/>
    <col min="2038" max="2038" width="15.5703125" customWidth="1"/>
    <col min="2039" max="2039" width="14.85546875" customWidth="1"/>
    <col min="2040" max="2040" width="12.140625" customWidth="1"/>
    <col min="2041" max="2041" width="7" customWidth="1"/>
    <col min="2290" max="2290" width="24.28515625" customWidth="1"/>
    <col min="2291" max="2291" width="27.42578125" customWidth="1"/>
    <col min="2292" max="2292" width="33" customWidth="1"/>
    <col min="2293" max="2293" width="14.85546875" customWidth="1"/>
    <col min="2294" max="2294" width="15.5703125" customWidth="1"/>
    <col min="2295" max="2295" width="14.85546875" customWidth="1"/>
    <col min="2296" max="2296" width="12.140625" customWidth="1"/>
    <col min="2297" max="2297" width="7" customWidth="1"/>
    <col min="2546" max="2546" width="24.28515625" customWidth="1"/>
    <col min="2547" max="2547" width="27.42578125" customWidth="1"/>
    <col min="2548" max="2548" width="33" customWidth="1"/>
    <col min="2549" max="2549" width="14.85546875" customWidth="1"/>
    <col min="2550" max="2550" width="15.5703125" customWidth="1"/>
    <col min="2551" max="2551" width="14.85546875" customWidth="1"/>
    <col min="2552" max="2552" width="12.140625" customWidth="1"/>
    <col min="2553" max="2553" width="7" customWidth="1"/>
    <col min="2802" max="2802" width="24.28515625" customWidth="1"/>
    <col min="2803" max="2803" width="27.42578125" customWidth="1"/>
    <col min="2804" max="2804" width="33" customWidth="1"/>
    <col min="2805" max="2805" width="14.85546875" customWidth="1"/>
    <col min="2806" max="2806" width="15.5703125" customWidth="1"/>
    <col min="2807" max="2807" width="14.85546875" customWidth="1"/>
    <col min="2808" max="2808" width="12.140625" customWidth="1"/>
    <col min="2809" max="2809" width="7" customWidth="1"/>
    <col min="3058" max="3058" width="24.28515625" customWidth="1"/>
    <col min="3059" max="3059" width="27.42578125" customWidth="1"/>
    <col min="3060" max="3060" width="33" customWidth="1"/>
    <col min="3061" max="3061" width="14.85546875" customWidth="1"/>
    <col min="3062" max="3062" width="15.5703125" customWidth="1"/>
    <col min="3063" max="3063" width="14.85546875" customWidth="1"/>
    <col min="3064" max="3064" width="12.140625" customWidth="1"/>
    <col min="3065" max="3065" width="7" customWidth="1"/>
    <col min="3314" max="3314" width="24.28515625" customWidth="1"/>
    <col min="3315" max="3315" width="27.42578125" customWidth="1"/>
    <col min="3316" max="3316" width="33" customWidth="1"/>
    <col min="3317" max="3317" width="14.85546875" customWidth="1"/>
    <col min="3318" max="3318" width="15.5703125" customWidth="1"/>
    <col min="3319" max="3319" width="14.85546875" customWidth="1"/>
    <col min="3320" max="3320" width="12.140625" customWidth="1"/>
    <col min="3321" max="3321" width="7" customWidth="1"/>
    <col min="3570" max="3570" width="24.28515625" customWidth="1"/>
    <col min="3571" max="3571" width="27.42578125" customWidth="1"/>
    <col min="3572" max="3572" width="33" customWidth="1"/>
    <col min="3573" max="3573" width="14.85546875" customWidth="1"/>
    <col min="3574" max="3574" width="15.5703125" customWidth="1"/>
    <col min="3575" max="3575" width="14.85546875" customWidth="1"/>
    <col min="3576" max="3576" width="12.140625" customWidth="1"/>
    <col min="3577" max="3577" width="7" customWidth="1"/>
    <col min="3826" max="3826" width="24.28515625" customWidth="1"/>
    <col min="3827" max="3827" width="27.42578125" customWidth="1"/>
    <col min="3828" max="3828" width="33" customWidth="1"/>
    <col min="3829" max="3829" width="14.85546875" customWidth="1"/>
    <col min="3830" max="3830" width="15.5703125" customWidth="1"/>
    <col min="3831" max="3831" width="14.85546875" customWidth="1"/>
    <col min="3832" max="3832" width="12.140625" customWidth="1"/>
    <col min="3833" max="3833" width="7" customWidth="1"/>
    <col min="4082" max="4082" width="24.28515625" customWidth="1"/>
    <col min="4083" max="4083" width="27.42578125" customWidth="1"/>
    <col min="4084" max="4084" width="33" customWidth="1"/>
    <col min="4085" max="4085" width="14.85546875" customWidth="1"/>
    <col min="4086" max="4086" width="15.5703125" customWidth="1"/>
    <col min="4087" max="4087" width="14.85546875" customWidth="1"/>
    <col min="4088" max="4088" width="12.140625" customWidth="1"/>
    <col min="4089" max="4089" width="7" customWidth="1"/>
    <col min="4338" max="4338" width="24.28515625" customWidth="1"/>
    <col min="4339" max="4339" width="27.42578125" customWidth="1"/>
    <col min="4340" max="4340" width="33" customWidth="1"/>
    <col min="4341" max="4341" width="14.85546875" customWidth="1"/>
    <col min="4342" max="4342" width="15.5703125" customWidth="1"/>
    <col min="4343" max="4343" width="14.85546875" customWidth="1"/>
    <col min="4344" max="4344" width="12.140625" customWidth="1"/>
    <col min="4345" max="4345" width="7" customWidth="1"/>
    <col min="4594" max="4594" width="24.28515625" customWidth="1"/>
    <col min="4595" max="4595" width="27.42578125" customWidth="1"/>
    <col min="4596" max="4596" width="33" customWidth="1"/>
    <col min="4597" max="4597" width="14.85546875" customWidth="1"/>
    <col min="4598" max="4598" width="15.5703125" customWidth="1"/>
    <col min="4599" max="4599" width="14.85546875" customWidth="1"/>
    <col min="4600" max="4600" width="12.140625" customWidth="1"/>
    <col min="4601" max="4601" width="7" customWidth="1"/>
    <col min="4850" max="4850" width="24.28515625" customWidth="1"/>
    <col min="4851" max="4851" width="27.42578125" customWidth="1"/>
    <col min="4852" max="4852" width="33" customWidth="1"/>
    <col min="4853" max="4853" width="14.85546875" customWidth="1"/>
    <col min="4854" max="4854" width="15.5703125" customWidth="1"/>
    <col min="4855" max="4855" width="14.85546875" customWidth="1"/>
    <col min="4856" max="4856" width="12.140625" customWidth="1"/>
    <col min="4857" max="4857" width="7" customWidth="1"/>
    <col min="5106" max="5106" width="24.28515625" customWidth="1"/>
    <col min="5107" max="5107" width="27.42578125" customWidth="1"/>
    <col min="5108" max="5108" width="33" customWidth="1"/>
    <col min="5109" max="5109" width="14.85546875" customWidth="1"/>
    <col min="5110" max="5110" width="15.5703125" customWidth="1"/>
    <col min="5111" max="5111" width="14.85546875" customWidth="1"/>
    <col min="5112" max="5112" width="12.140625" customWidth="1"/>
    <col min="5113" max="5113" width="7" customWidth="1"/>
    <col min="5362" max="5362" width="24.28515625" customWidth="1"/>
    <col min="5363" max="5363" width="27.42578125" customWidth="1"/>
    <col min="5364" max="5364" width="33" customWidth="1"/>
    <col min="5365" max="5365" width="14.85546875" customWidth="1"/>
    <col min="5366" max="5366" width="15.5703125" customWidth="1"/>
    <col min="5367" max="5367" width="14.85546875" customWidth="1"/>
    <col min="5368" max="5368" width="12.140625" customWidth="1"/>
    <col min="5369" max="5369" width="7" customWidth="1"/>
    <col min="5618" max="5618" width="24.28515625" customWidth="1"/>
    <col min="5619" max="5619" width="27.42578125" customWidth="1"/>
    <col min="5620" max="5620" width="33" customWidth="1"/>
    <col min="5621" max="5621" width="14.85546875" customWidth="1"/>
    <col min="5622" max="5622" width="15.5703125" customWidth="1"/>
    <col min="5623" max="5623" width="14.85546875" customWidth="1"/>
    <col min="5624" max="5624" width="12.140625" customWidth="1"/>
    <col min="5625" max="5625" width="7" customWidth="1"/>
    <col min="5874" max="5874" width="24.28515625" customWidth="1"/>
    <col min="5875" max="5875" width="27.42578125" customWidth="1"/>
    <col min="5876" max="5876" width="33" customWidth="1"/>
    <col min="5877" max="5877" width="14.85546875" customWidth="1"/>
    <col min="5878" max="5878" width="15.5703125" customWidth="1"/>
    <col min="5879" max="5879" width="14.85546875" customWidth="1"/>
    <col min="5880" max="5880" width="12.140625" customWidth="1"/>
    <col min="5881" max="5881" width="7" customWidth="1"/>
    <col min="6130" max="6130" width="24.28515625" customWidth="1"/>
    <col min="6131" max="6131" width="27.42578125" customWidth="1"/>
    <col min="6132" max="6132" width="33" customWidth="1"/>
    <col min="6133" max="6133" width="14.85546875" customWidth="1"/>
    <col min="6134" max="6134" width="15.5703125" customWidth="1"/>
    <col min="6135" max="6135" width="14.85546875" customWidth="1"/>
    <col min="6136" max="6136" width="12.140625" customWidth="1"/>
    <col min="6137" max="6137" width="7" customWidth="1"/>
    <col min="6386" max="6386" width="24.28515625" customWidth="1"/>
    <col min="6387" max="6387" width="27.42578125" customWidth="1"/>
    <col min="6388" max="6388" width="33" customWidth="1"/>
    <col min="6389" max="6389" width="14.85546875" customWidth="1"/>
    <col min="6390" max="6390" width="15.5703125" customWidth="1"/>
    <col min="6391" max="6391" width="14.85546875" customWidth="1"/>
    <col min="6392" max="6392" width="12.140625" customWidth="1"/>
    <col min="6393" max="6393" width="7" customWidth="1"/>
    <col min="6642" max="6642" width="24.28515625" customWidth="1"/>
    <col min="6643" max="6643" width="27.42578125" customWidth="1"/>
    <col min="6644" max="6644" width="33" customWidth="1"/>
    <col min="6645" max="6645" width="14.85546875" customWidth="1"/>
    <col min="6646" max="6646" width="15.5703125" customWidth="1"/>
    <col min="6647" max="6647" width="14.85546875" customWidth="1"/>
    <col min="6648" max="6648" width="12.140625" customWidth="1"/>
    <col min="6649" max="6649" width="7" customWidth="1"/>
    <col min="6898" max="6898" width="24.28515625" customWidth="1"/>
    <col min="6899" max="6899" width="27.42578125" customWidth="1"/>
    <col min="6900" max="6900" width="33" customWidth="1"/>
    <col min="6901" max="6901" width="14.85546875" customWidth="1"/>
    <col min="6902" max="6902" width="15.5703125" customWidth="1"/>
    <col min="6903" max="6903" width="14.85546875" customWidth="1"/>
    <col min="6904" max="6904" width="12.140625" customWidth="1"/>
    <col min="6905" max="6905" width="7" customWidth="1"/>
    <col min="7154" max="7154" width="24.28515625" customWidth="1"/>
    <col min="7155" max="7155" width="27.42578125" customWidth="1"/>
    <col min="7156" max="7156" width="33" customWidth="1"/>
    <col min="7157" max="7157" width="14.85546875" customWidth="1"/>
    <col min="7158" max="7158" width="15.5703125" customWidth="1"/>
    <col min="7159" max="7159" width="14.85546875" customWidth="1"/>
    <col min="7160" max="7160" width="12.140625" customWidth="1"/>
    <col min="7161" max="7161" width="7" customWidth="1"/>
    <col min="7410" max="7410" width="24.28515625" customWidth="1"/>
    <col min="7411" max="7411" width="27.42578125" customWidth="1"/>
    <col min="7412" max="7412" width="33" customWidth="1"/>
    <col min="7413" max="7413" width="14.85546875" customWidth="1"/>
    <col min="7414" max="7414" width="15.5703125" customWidth="1"/>
    <col min="7415" max="7415" width="14.85546875" customWidth="1"/>
    <col min="7416" max="7416" width="12.140625" customWidth="1"/>
    <col min="7417" max="7417" width="7" customWidth="1"/>
    <col min="7666" max="7666" width="24.28515625" customWidth="1"/>
    <col min="7667" max="7667" width="27.42578125" customWidth="1"/>
    <col min="7668" max="7668" width="33" customWidth="1"/>
    <col min="7669" max="7669" width="14.85546875" customWidth="1"/>
    <col min="7670" max="7670" width="15.5703125" customWidth="1"/>
    <col min="7671" max="7671" width="14.85546875" customWidth="1"/>
    <col min="7672" max="7672" width="12.140625" customWidth="1"/>
    <col min="7673" max="7673" width="7" customWidth="1"/>
    <col min="7922" max="7922" width="24.28515625" customWidth="1"/>
    <col min="7923" max="7923" width="27.42578125" customWidth="1"/>
    <col min="7924" max="7924" width="33" customWidth="1"/>
    <col min="7925" max="7925" width="14.85546875" customWidth="1"/>
    <col min="7926" max="7926" width="15.5703125" customWidth="1"/>
    <col min="7927" max="7927" width="14.85546875" customWidth="1"/>
    <col min="7928" max="7928" width="12.140625" customWidth="1"/>
    <col min="7929" max="7929" width="7" customWidth="1"/>
    <col min="8178" max="8178" width="24.28515625" customWidth="1"/>
    <col min="8179" max="8179" width="27.42578125" customWidth="1"/>
    <col min="8180" max="8180" width="33" customWidth="1"/>
    <col min="8181" max="8181" width="14.85546875" customWidth="1"/>
    <col min="8182" max="8182" width="15.5703125" customWidth="1"/>
    <col min="8183" max="8183" width="14.85546875" customWidth="1"/>
    <col min="8184" max="8184" width="12.140625" customWidth="1"/>
    <col min="8185" max="8185" width="7" customWidth="1"/>
    <col min="8434" max="8434" width="24.28515625" customWidth="1"/>
    <col min="8435" max="8435" width="27.42578125" customWidth="1"/>
    <col min="8436" max="8436" width="33" customWidth="1"/>
    <col min="8437" max="8437" width="14.85546875" customWidth="1"/>
    <col min="8438" max="8438" width="15.5703125" customWidth="1"/>
    <col min="8439" max="8439" width="14.85546875" customWidth="1"/>
    <col min="8440" max="8440" width="12.140625" customWidth="1"/>
    <col min="8441" max="8441" width="7" customWidth="1"/>
    <col min="8690" max="8690" width="24.28515625" customWidth="1"/>
    <col min="8691" max="8691" width="27.42578125" customWidth="1"/>
    <col min="8692" max="8692" width="33" customWidth="1"/>
    <col min="8693" max="8693" width="14.85546875" customWidth="1"/>
    <col min="8694" max="8694" width="15.5703125" customWidth="1"/>
    <col min="8695" max="8695" width="14.85546875" customWidth="1"/>
    <col min="8696" max="8696" width="12.140625" customWidth="1"/>
    <col min="8697" max="8697" width="7" customWidth="1"/>
    <col min="8946" max="8946" width="24.28515625" customWidth="1"/>
    <col min="8947" max="8947" width="27.42578125" customWidth="1"/>
    <col min="8948" max="8948" width="33" customWidth="1"/>
    <col min="8949" max="8949" width="14.85546875" customWidth="1"/>
    <col min="8950" max="8950" width="15.5703125" customWidth="1"/>
    <col min="8951" max="8951" width="14.85546875" customWidth="1"/>
    <col min="8952" max="8952" width="12.140625" customWidth="1"/>
    <col min="8953" max="8953" width="7" customWidth="1"/>
    <col min="9202" max="9202" width="24.28515625" customWidth="1"/>
    <col min="9203" max="9203" width="27.42578125" customWidth="1"/>
    <col min="9204" max="9204" width="33" customWidth="1"/>
    <col min="9205" max="9205" width="14.85546875" customWidth="1"/>
    <col min="9206" max="9206" width="15.5703125" customWidth="1"/>
    <col min="9207" max="9207" width="14.85546875" customWidth="1"/>
    <col min="9208" max="9208" width="12.140625" customWidth="1"/>
    <col min="9209" max="9209" width="7" customWidth="1"/>
    <col min="9458" max="9458" width="24.28515625" customWidth="1"/>
    <col min="9459" max="9459" width="27.42578125" customWidth="1"/>
    <col min="9460" max="9460" width="33" customWidth="1"/>
    <col min="9461" max="9461" width="14.85546875" customWidth="1"/>
    <col min="9462" max="9462" width="15.5703125" customWidth="1"/>
    <col min="9463" max="9463" width="14.85546875" customWidth="1"/>
    <col min="9464" max="9464" width="12.140625" customWidth="1"/>
    <col min="9465" max="9465" width="7" customWidth="1"/>
    <col min="9714" max="9714" width="24.28515625" customWidth="1"/>
    <col min="9715" max="9715" width="27.42578125" customWidth="1"/>
    <col min="9716" max="9716" width="33" customWidth="1"/>
    <col min="9717" max="9717" width="14.85546875" customWidth="1"/>
    <col min="9718" max="9718" width="15.5703125" customWidth="1"/>
    <col min="9719" max="9719" width="14.85546875" customWidth="1"/>
    <col min="9720" max="9720" width="12.140625" customWidth="1"/>
    <col min="9721" max="9721" width="7" customWidth="1"/>
    <col min="9970" max="9970" width="24.28515625" customWidth="1"/>
    <col min="9971" max="9971" width="27.42578125" customWidth="1"/>
    <col min="9972" max="9972" width="33" customWidth="1"/>
    <col min="9973" max="9973" width="14.85546875" customWidth="1"/>
    <col min="9974" max="9974" width="15.5703125" customWidth="1"/>
    <col min="9975" max="9975" width="14.85546875" customWidth="1"/>
    <col min="9976" max="9976" width="12.140625" customWidth="1"/>
    <col min="9977" max="9977" width="7" customWidth="1"/>
    <col min="10226" max="10226" width="24.28515625" customWidth="1"/>
    <col min="10227" max="10227" width="27.42578125" customWidth="1"/>
    <col min="10228" max="10228" width="33" customWidth="1"/>
    <col min="10229" max="10229" width="14.85546875" customWidth="1"/>
    <col min="10230" max="10230" width="15.5703125" customWidth="1"/>
    <col min="10231" max="10231" width="14.85546875" customWidth="1"/>
    <col min="10232" max="10232" width="12.140625" customWidth="1"/>
    <col min="10233" max="10233" width="7" customWidth="1"/>
    <col min="10482" max="10482" width="24.28515625" customWidth="1"/>
    <col min="10483" max="10483" width="27.42578125" customWidth="1"/>
    <col min="10484" max="10484" width="33" customWidth="1"/>
    <col min="10485" max="10485" width="14.85546875" customWidth="1"/>
    <col min="10486" max="10486" width="15.5703125" customWidth="1"/>
    <col min="10487" max="10487" width="14.85546875" customWidth="1"/>
    <col min="10488" max="10488" width="12.140625" customWidth="1"/>
    <col min="10489" max="10489" width="7" customWidth="1"/>
    <col min="10738" max="10738" width="24.28515625" customWidth="1"/>
    <col min="10739" max="10739" width="27.42578125" customWidth="1"/>
    <col min="10740" max="10740" width="33" customWidth="1"/>
    <col min="10741" max="10741" width="14.85546875" customWidth="1"/>
    <col min="10742" max="10742" width="15.5703125" customWidth="1"/>
    <col min="10743" max="10743" width="14.85546875" customWidth="1"/>
    <col min="10744" max="10744" width="12.140625" customWidth="1"/>
    <col min="10745" max="10745" width="7" customWidth="1"/>
    <col min="10994" max="10994" width="24.28515625" customWidth="1"/>
    <col min="10995" max="10995" width="27.42578125" customWidth="1"/>
    <col min="10996" max="10996" width="33" customWidth="1"/>
    <col min="10997" max="10997" width="14.85546875" customWidth="1"/>
    <col min="10998" max="10998" width="15.5703125" customWidth="1"/>
    <col min="10999" max="10999" width="14.85546875" customWidth="1"/>
    <col min="11000" max="11000" width="12.140625" customWidth="1"/>
    <col min="11001" max="11001" width="7" customWidth="1"/>
    <col min="11250" max="11250" width="24.28515625" customWidth="1"/>
    <col min="11251" max="11251" width="27.42578125" customWidth="1"/>
    <col min="11252" max="11252" width="33" customWidth="1"/>
    <col min="11253" max="11253" width="14.85546875" customWidth="1"/>
    <col min="11254" max="11254" width="15.5703125" customWidth="1"/>
    <col min="11255" max="11255" width="14.85546875" customWidth="1"/>
    <col min="11256" max="11256" width="12.140625" customWidth="1"/>
    <col min="11257" max="11257" width="7" customWidth="1"/>
    <col min="11506" max="11506" width="24.28515625" customWidth="1"/>
    <col min="11507" max="11507" width="27.42578125" customWidth="1"/>
    <col min="11508" max="11508" width="33" customWidth="1"/>
    <col min="11509" max="11509" width="14.85546875" customWidth="1"/>
    <col min="11510" max="11510" width="15.5703125" customWidth="1"/>
    <col min="11511" max="11511" width="14.85546875" customWidth="1"/>
    <col min="11512" max="11512" width="12.140625" customWidth="1"/>
    <col min="11513" max="11513" width="7" customWidth="1"/>
    <col min="11762" max="11762" width="24.28515625" customWidth="1"/>
    <col min="11763" max="11763" width="27.42578125" customWidth="1"/>
    <col min="11764" max="11764" width="33" customWidth="1"/>
    <col min="11765" max="11765" width="14.85546875" customWidth="1"/>
    <col min="11766" max="11766" width="15.5703125" customWidth="1"/>
    <col min="11767" max="11767" width="14.85546875" customWidth="1"/>
    <col min="11768" max="11768" width="12.140625" customWidth="1"/>
    <col min="11769" max="11769" width="7" customWidth="1"/>
    <col min="12018" max="12018" width="24.28515625" customWidth="1"/>
    <col min="12019" max="12019" width="27.42578125" customWidth="1"/>
    <col min="12020" max="12020" width="33" customWidth="1"/>
    <col min="12021" max="12021" width="14.85546875" customWidth="1"/>
    <col min="12022" max="12022" width="15.5703125" customWidth="1"/>
    <col min="12023" max="12023" width="14.85546875" customWidth="1"/>
    <col min="12024" max="12024" width="12.140625" customWidth="1"/>
    <col min="12025" max="12025" width="7" customWidth="1"/>
    <col min="12274" max="12274" width="24.28515625" customWidth="1"/>
    <col min="12275" max="12275" width="27.42578125" customWidth="1"/>
    <col min="12276" max="12276" width="33" customWidth="1"/>
    <col min="12277" max="12277" width="14.85546875" customWidth="1"/>
    <col min="12278" max="12278" width="15.5703125" customWidth="1"/>
    <col min="12279" max="12279" width="14.85546875" customWidth="1"/>
    <col min="12280" max="12280" width="12.140625" customWidth="1"/>
    <col min="12281" max="12281" width="7" customWidth="1"/>
    <col min="12530" max="12530" width="24.28515625" customWidth="1"/>
    <col min="12531" max="12531" width="27.42578125" customWidth="1"/>
    <col min="12532" max="12532" width="33" customWidth="1"/>
    <col min="12533" max="12533" width="14.85546875" customWidth="1"/>
    <col min="12534" max="12534" width="15.5703125" customWidth="1"/>
    <col min="12535" max="12535" width="14.85546875" customWidth="1"/>
    <col min="12536" max="12536" width="12.140625" customWidth="1"/>
    <col min="12537" max="12537" width="7" customWidth="1"/>
    <col min="12786" max="12786" width="24.28515625" customWidth="1"/>
    <col min="12787" max="12787" width="27.42578125" customWidth="1"/>
    <col min="12788" max="12788" width="33" customWidth="1"/>
    <col min="12789" max="12789" width="14.85546875" customWidth="1"/>
    <col min="12790" max="12790" width="15.5703125" customWidth="1"/>
    <col min="12791" max="12791" width="14.85546875" customWidth="1"/>
    <col min="12792" max="12792" width="12.140625" customWidth="1"/>
    <col min="12793" max="12793" width="7" customWidth="1"/>
    <col min="13042" max="13042" width="24.28515625" customWidth="1"/>
    <col min="13043" max="13043" width="27.42578125" customWidth="1"/>
    <col min="13044" max="13044" width="33" customWidth="1"/>
    <col min="13045" max="13045" width="14.85546875" customWidth="1"/>
    <col min="13046" max="13046" width="15.5703125" customWidth="1"/>
    <col min="13047" max="13047" width="14.85546875" customWidth="1"/>
    <col min="13048" max="13048" width="12.140625" customWidth="1"/>
    <col min="13049" max="13049" width="7" customWidth="1"/>
    <col min="13298" max="13298" width="24.28515625" customWidth="1"/>
    <col min="13299" max="13299" width="27.42578125" customWidth="1"/>
    <col min="13300" max="13300" width="33" customWidth="1"/>
    <col min="13301" max="13301" width="14.85546875" customWidth="1"/>
    <col min="13302" max="13302" width="15.5703125" customWidth="1"/>
    <col min="13303" max="13303" width="14.85546875" customWidth="1"/>
    <col min="13304" max="13304" width="12.140625" customWidth="1"/>
    <col min="13305" max="13305" width="7" customWidth="1"/>
    <col min="13554" max="13554" width="24.28515625" customWidth="1"/>
    <col min="13555" max="13555" width="27.42578125" customWidth="1"/>
    <col min="13556" max="13556" width="33" customWidth="1"/>
    <col min="13557" max="13557" width="14.85546875" customWidth="1"/>
    <col min="13558" max="13558" width="15.5703125" customWidth="1"/>
    <col min="13559" max="13559" width="14.85546875" customWidth="1"/>
    <col min="13560" max="13560" width="12.140625" customWidth="1"/>
    <col min="13561" max="13561" width="7" customWidth="1"/>
    <col min="13810" max="13810" width="24.28515625" customWidth="1"/>
    <col min="13811" max="13811" width="27.42578125" customWidth="1"/>
    <col min="13812" max="13812" width="33" customWidth="1"/>
    <col min="13813" max="13813" width="14.85546875" customWidth="1"/>
    <col min="13814" max="13814" width="15.5703125" customWidth="1"/>
    <col min="13815" max="13815" width="14.85546875" customWidth="1"/>
    <col min="13816" max="13816" width="12.140625" customWidth="1"/>
    <col min="13817" max="13817" width="7" customWidth="1"/>
    <col min="14066" max="14066" width="24.28515625" customWidth="1"/>
    <col min="14067" max="14067" width="27.42578125" customWidth="1"/>
    <col min="14068" max="14068" width="33" customWidth="1"/>
    <col min="14069" max="14069" width="14.85546875" customWidth="1"/>
    <col min="14070" max="14070" width="15.5703125" customWidth="1"/>
    <col min="14071" max="14071" width="14.85546875" customWidth="1"/>
    <col min="14072" max="14072" width="12.140625" customWidth="1"/>
    <col min="14073" max="14073" width="7" customWidth="1"/>
    <col min="14322" max="14322" width="24.28515625" customWidth="1"/>
    <col min="14323" max="14323" width="27.42578125" customWidth="1"/>
    <col min="14324" max="14324" width="33" customWidth="1"/>
    <col min="14325" max="14325" width="14.85546875" customWidth="1"/>
    <col min="14326" max="14326" width="15.5703125" customWidth="1"/>
    <col min="14327" max="14327" width="14.85546875" customWidth="1"/>
    <col min="14328" max="14328" width="12.140625" customWidth="1"/>
    <col min="14329" max="14329" width="7" customWidth="1"/>
    <col min="14578" max="14578" width="24.28515625" customWidth="1"/>
    <col min="14579" max="14579" width="27.42578125" customWidth="1"/>
    <col min="14580" max="14580" width="33" customWidth="1"/>
    <col min="14581" max="14581" width="14.85546875" customWidth="1"/>
    <col min="14582" max="14582" width="15.5703125" customWidth="1"/>
    <col min="14583" max="14583" width="14.85546875" customWidth="1"/>
    <col min="14584" max="14584" width="12.140625" customWidth="1"/>
    <col min="14585" max="14585" width="7" customWidth="1"/>
    <col min="14834" max="14834" width="24.28515625" customWidth="1"/>
    <col min="14835" max="14835" width="27.42578125" customWidth="1"/>
    <col min="14836" max="14836" width="33" customWidth="1"/>
    <col min="14837" max="14837" width="14.85546875" customWidth="1"/>
    <col min="14838" max="14838" width="15.5703125" customWidth="1"/>
    <col min="14839" max="14839" width="14.85546875" customWidth="1"/>
    <col min="14840" max="14840" width="12.140625" customWidth="1"/>
    <col min="14841" max="14841" width="7" customWidth="1"/>
    <col min="15090" max="15090" width="24.28515625" customWidth="1"/>
    <col min="15091" max="15091" width="27.42578125" customWidth="1"/>
    <col min="15092" max="15092" width="33" customWidth="1"/>
    <col min="15093" max="15093" width="14.85546875" customWidth="1"/>
    <col min="15094" max="15094" width="15.5703125" customWidth="1"/>
    <col min="15095" max="15095" width="14.85546875" customWidth="1"/>
    <col min="15096" max="15096" width="12.140625" customWidth="1"/>
    <col min="15097" max="15097" width="7" customWidth="1"/>
    <col min="15346" max="15346" width="24.28515625" customWidth="1"/>
    <col min="15347" max="15347" width="27.42578125" customWidth="1"/>
    <col min="15348" max="15348" width="33" customWidth="1"/>
    <col min="15349" max="15349" width="14.85546875" customWidth="1"/>
    <col min="15350" max="15350" width="15.5703125" customWidth="1"/>
    <col min="15351" max="15351" width="14.85546875" customWidth="1"/>
    <col min="15352" max="15352" width="12.140625" customWidth="1"/>
    <col min="15353" max="15353" width="7" customWidth="1"/>
    <col min="15602" max="15602" width="24.28515625" customWidth="1"/>
    <col min="15603" max="15603" width="27.42578125" customWidth="1"/>
    <col min="15604" max="15604" width="33" customWidth="1"/>
    <col min="15605" max="15605" width="14.85546875" customWidth="1"/>
    <col min="15606" max="15606" width="15.5703125" customWidth="1"/>
    <col min="15607" max="15607" width="14.85546875" customWidth="1"/>
    <col min="15608" max="15608" width="12.140625" customWidth="1"/>
    <col min="15609" max="15609" width="7" customWidth="1"/>
    <col min="15858" max="15858" width="24.28515625" customWidth="1"/>
    <col min="15859" max="15859" width="27.42578125" customWidth="1"/>
    <col min="15860" max="15860" width="33" customWidth="1"/>
    <col min="15861" max="15861" width="14.85546875" customWidth="1"/>
    <col min="15862" max="15862" width="15.5703125" customWidth="1"/>
    <col min="15863" max="15863" width="14.85546875" customWidth="1"/>
    <col min="15864" max="15864" width="12.140625" customWidth="1"/>
    <col min="15865" max="15865" width="7" customWidth="1"/>
    <col min="16114" max="16114" width="24.28515625" customWidth="1"/>
    <col min="16115" max="16115" width="27.42578125" customWidth="1"/>
    <col min="16116" max="16116" width="33" customWidth="1"/>
    <col min="16117" max="16117" width="14.85546875" customWidth="1"/>
    <col min="16118" max="16118" width="15.5703125" customWidth="1"/>
    <col min="16119" max="16119" width="14.85546875" customWidth="1"/>
    <col min="16120" max="16120" width="12.140625" customWidth="1"/>
    <col min="16121" max="16121" width="7" customWidth="1"/>
  </cols>
  <sheetData>
    <row r="2" spans="1:42" s="3" customFormat="1" x14ac:dyDescent="0.25">
      <c r="A2" s="42" t="s">
        <v>77</v>
      </c>
      <c r="B2" s="43"/>
      <c r="C2" s="43"/>
      <c r="D2" s="42"/>
      <c r="E2" s="44"/>
      <c r="F2" s="44"/>
      <c r="G2" s="44"/>
      <c r="H2" s="44"/>
      <c r="I2" s="65"/>
      <c r="J2" s="65"/>
      <c r="K2" s="65"/>
      <c r="L2" s="65"/>
      <c r="M2" s="65"/>
    </row>
    <row r="3" spans="1:42" s="3" customFormat="1" x14ac:dyDescent="0.25">
      <c r="A3" s="27" t="s">
        <v>53</v>
      </c>
      <c r="B3" s="26"/>
      <c r="C3" s="28"/>
      <c r="D3" s="28"/>
      <c r="E3"/>
      <c r="F3"/>
      <c r="G3"/>
      <c r="H3"/>
    </row>
    <row r="4" spans="1:42" s="3" customFormat="1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42" s="3" customFormat="1" x14ac:dyDescent="0.25">
      <c r="A5"/>
      <c r="B5"/>
      <c r="C5" s="4"/>
      <c r="D5" s="5" t="s">
        <v>0</v>
      </c>
    </row>
    <row r="6" spans="1:42" s="3" customFormat="1" x14ac:dyDescent="0.25">
      <c r="C6" s="12"/>
      <c r="D6" s="13"/>
    </row>
    <row r="7" spans="1:42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42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42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42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42" ht="21.95" customHeight="1" x14ac:dyDescent="0.25">
      <c r="A11" s="45" t="s">
        <v>57</v>
      </c>
      <c r="B11" s="45"/>
      <c r="C11" s="45"/>
      <c r="D11" s="45"/>
      <c r="E11" s="45"/>
      <c r="F11" s="45"/>
      <c r="G11" s="45"/>
      <c r="H11" s="45">
        <v>4</v>
      </c>
      <c r="I11" s="45">
        <v>1</v>
      </c>
      <c r="J11" s="45"/>
      <c r="K11" s="45"/>
      <c r="L11" s="45"/>
      <c r="M11" s="45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</row>
    <row r="12" spans="1:42" ht="21.95" customHeight="1" x14ac:dyDescent="0.25">
      <c r="A12" s="45" t="s">
        <v>60</v>
      </c>
      <c r="B12" s="45"/>
      <c r="C12" s="45"/>
      <c r="D12" s="45"/>
      <c r="E12" s="45"/>
      <c r="F12" s="45"/>
      <c r="G12" s="45"/>
      <c r="H12" s="45">
        <v>2</v>
      </c>
      <c r="I12" s="45">
        <v>3</v>
      </c>
      <c r="J12" s="45"/>
      <c r="K12" s="45"/>
      <c r="L12" s="45"/>
      <c r="M12" s="45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</row>
    <row r="13" spans="1:42" ht="21.95" customHeight="1" x14ac:dyDescent="0.25">
      <c r="A13" s="45" t="s">
        <v>58</v>
      </c>
      <c r="B13" s="45"/>
      <c r="C13" s="45"/>
      <c r="D13" s="45"/>
      <c r="E13" s="45"/>
      <c r="F13" s="45"/>
      <c r="G13" s="45"/>
      <c r="H13" s="45"/>
      <c r="I13" s="45">
        <v>5</v>
      </c>
      <c r="J13" s="45"/>
      <c r="K13" s="45"/>
      <c r="L13" s="45"/>
      <c r="M13" s="45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</row>
    <row r="14" spans="1:42" ht="21.95" customHeight="1" x14ac:dyDescent="0.25">
      <c r="A14" s="2"/>
      <c r="C14"/>
      <c r="D14" s="1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</row>
    <row r="15" spans="1:42" ht="21.95" customHeight="1" x14ac:dyDescent="0.3">
      <c r="A15" s="39" t="s">
        <v>8</v>
      </c>
      <c r="B15" s="83">
        <v>40</v>
      </c>
      <c r="C15" s="78">
        <v>42</v>
      </c>
      <c r="D15" s="78">
        <v>44</v>
      </c>
      <c r="E15" s="78">
        <v>46</v>
      </c>
      <c r="F15" s="78">
        <v>48</v>
      </c>
      <c r="G15" s="78">
        <v>50</v>
      </c>
      <c r="H15" s="78">
        <v>52</v>
      </c>
      <c r="I15" s="78">
        <v>54</v>
      </c>
      <c r="J15" s="78">
        <v>56</v>
      </c>
      <c r="K15" s="78">
        <v>58</v>
      </c>
      <c r="L15" s="78">
        <v>60</v>
      </c>
      <c r="M15" s="78">
        <v>62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</row>
    <row r="16" spans="1:42" ht="21.95" customHeight="1" x14ac:dyDescent="0.25">
      <c r="A16" s="40" t="s">
        <v>19</v>
      </c>
      <c r="B16" s="37" t="s">
        <v>15</v>
      </c>
      <c r="C16" s="37" t="s">
        <v>15</v>
      </c>
      <c r="D16" s="37" t="s">
        <v>15</v>
      </c>
      <c r="E16" s="37" t="s">
        <v>20</v>
      </c>
      <c r="F16" s="37" t="s">
        <v>20</v>
      </c>
      <c r="G16" s="37" t="s">
        <v>16</v>
      </c>
      <c r="H16" s="37" t="s">
        <v>16</v>
      </c>
      <c r="I16" s="37" t="s">
        <v>21</v>
      </c>
      <c r="J16" s="37" t="s">
        <v>21</v>
      </c>
      <c r="K16" s="37" t="s">
        <v>22</v>
      </c>
      <c r="L16" s="37" t="s">
        <v>22</v>
      </c>
      <c r="M16" s="37" t="s">
        <v>23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</row>
    <row r="17" spans="1:42" x14ac:dyDescent="0.25">
      <c r="A17" s="40" t="s">
        <v>17</v>
      </c>
      <c r="B17" s="37" t="s">
        <v>38</v>
      </c>
      <c r="C17" s="37" t="s">
        <v>24</v>
      </c>
      <c r="D17" s="37" t="s">
        <v>25</v>
      </c>
      <c r="E17" s="37" t="s">
        <v>26</v>
      </c>
      <c r="F17" s="37" t="s">
        <v>27</v>
      </c>
      <c r="G17" s="37" t="s">
        <v>28</v>
      </c>
      <c r="H17" s="37" t="s">
        <v>30</v>
      </c>
      <c r="I17" s="37" t="s">
        <v>31</v>
      </c>
      <c r="J17" s="37" t="s">
        <v>32</v>
      </c>
      <c r="K17" s="37" t="s">
        <v>33</v>
      </c>
      <c r="L17" s="37" t="s">
        <v>34</v>
      </c>
      <c r="M17" s="37" t="s">
        <v>35</v>
      </c>
    </row>
    <row r="18" spans="1:42" x14ac:dyDescent="0.25">
      <c r="A18" s="40" t="s">
        <v>18</v>
      </c>
      <c r="B18" s="37" t="s">
        <v>41</v>
      </c>
      <c r="C18" s="37" t="s">
        <v>42</v>
      </c>
      <c r="D18" s="37" t="s">
        <v>43</v>
      </c>
      <c r="E18" s="37" t="s">
        <v>44</v>
      </c>
      <c r="F18" s="37" t="s">
        <v>38</v>
      </c>
      <c r="G18" s="37" t="s">
        <v>24</v>
      </c>
      <c r="H18" s="37" t="s">
        <v>25</v>
      </c>
      <c r="I18" s="37" t="s">
        <v>26</v>
      </c>
      <c r="J18" s="37" t="s">
        <v>27</v>
      </c>
      <c r="K18" s="37" t="s">
        <v>28</v>
      </c>
      <c r="L18" s="37" t="s">
        <v>45</v>
      </c>
      <c r="M18" s="37" t="s">
        <v>30</v>
      </c>
    </row>
    <row r="19" spans="1:42" ht="21.95" customHeight="1" x14ac:dyDescent="0.25">
      <c r="A19" s="40" t="s">
        <v>40</v>
      </c>
      <c r="B19" s="37" t="s">
        <v>25</v>
      </c>
      <c r="C19" s="37" t="s">
        <v>26</v>
      </c>
      <c r="D19" s="37" t="s">
        <v>27</v>
      </c>
      <c r="E19" s="37" t="s">
        <v>28</v>
      </c>
      <c r="F19" s="37" t="s">
        <v>29</v>
      </c>
      <c r="G19" s="37" t="s">
        <v>30</v>
      </c>
      <c r="H19" s="37" t="s">
        <v>31</v>
      </c>
      <c r="I19" s="37" t="s">
        <v>32</v>
      </c>
      <c r="J19" s="37" t="s">
        <v>33</v>
      </c>
      <c r="K19" s="37" t="s">
        <v>34</v>
      </c>
      <c r="L19" s="37" t="s">
        <v>35</v>
      </c>
      <c r="M19" s="37" t="s">
        <v>46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</row>
    <row r="20" spans="1:42" x14ac:dyDescent="0.25">
      <c r="A20" s="45" t="s">
        <v>57</v>
      </c>
      <c r="B20" s="23"/>
      <c r="C20" s="23">
        <v>4</v>
      </c>
      <c r="D20" s="23">
        <v>2</v>
      </c>
      <c r="E20" s="23">
        <v>2</v>
      </c>
      <c r="F20" s="23"/>
      <c r="G20" s="23"/>
      <c r="H20" s="23">
        <v>4</v>
      </c>
      <c r="I20" s="23"/>
      <c r="J20" s="23"/>
      <c r="K20" s="23"/>
      <c r="L20" s="23"/>
      <c r="M20" s="2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</row>
    <row r="21" spans="1:42" s="2" customFormat="1" x14ac:dyDescent="0.25">
      <c r="A21" s="45" t="s">
        <v>60</v>
      </c>
      <c r="B21" s="23"/>
      <c r="C21" s="23">
        <v>4</v>
      </c>
      <c r="D21" s="23">
        <v>2</v>
      </c>
      <c r="E21" s="23"/>
      <c r="F21" s="23">
        <v>4</v>
      </c>
      <c r="G21" s="23"/>
      <c r="H21" s="23"/>
      <c r="I21" s="23"/>
      <c r="J21" s="23"/>
      <c r="K21" s="23"/>
      <c r="L21" s="23"/>
      <c r="M21" s="23"/>
    </row>
    <row r="22" spans="1:42" s="1" customFormat="1" ht="21.95" customHeight="1" x14ac:dyDescent="0.25">
      <c r="A22" s="45" t="s">
        <v>58</v>
      </c>
      <c r="B22" s="23"/>
      <c r="C22" s="23">
        <v>2</v>
      </c>
      <c r="D22" s="23">
        <v>2</v>
      </c>
      <c r="E22" s="23">
        <v>2</v>
      </c>
      <c r="F22" s="23"/>
      <c r="G22" s="23"/>
      <c r="H22" s="23">
        <v>2</v>
      </c>
      <c r="I22" s="23"/>
      <c r="J22" s="23"/>
      <c r="K22" s="23"/>
      <c r="L22" s="23"/>
      <c r="M22" s="23"/>
    </row>
    <row r="23" spans="1:42" s="1" customFormat="1" ht="21.95" customHeight="1" x14ac:dyDescent="0.25">
      <c r="A23" s="53"/>
      <c r="B23" s="53"/>
      <c r="C23" s="53"/>
      <c r="D23" s="53"/>
      <c r="E23" s="53"/>
      <c r="F23" s="53"/>
      <c r="G23" s="53"/>
      <c r="H23" s="53"/>
      <c r="I23" s="54"/>
      <c r="J23" s="54"/>
      <c r="K23" s="54"/>
      <c r="L23" s="54"/>
      <c r="M23" s="54"/>
    </row>
    <row r="24" spans="1:42" s="1" customFormat="1" ht="21.95" customHeight="1" x14ac:dyDescent="0.25">
      <c r="A24" s="48" t="s">
        <v>48</v>
      </c>
      <c r="B24" s="60" t="s">
        <v>9</v>
      </c>
      <c r="C24" s="60" t="s">
        <v>10</v>
      </c>
      <c r="D24" s="60" t="s">
        <v>11</v>
      </c>
      <c r="E24" s="60" t="s">
        <v>12</v>
      </c>
      <c r="F24" s="60" t="s">
        <v>13</v>
      </c>
      <c r="G24" s="60" t="s">
        <v>14</v>
      </c>
      <c r="H24" s="60"/>
      <c r="I24" s="60"/>
      <c r="J24" s="60"/>
      <c r="K24" s="60"/>
      <c r="L24" s="60"/>
      <c r="M24" s="60"/>
    </row>
    <row r="25" spans="1:42" s="1" customFormat="1" ht="21.95" customHeight="1" x14ac:dyDescent="0.25">
      <c r="A25" s="47"/>
      <c r="B25" s="23"/>
      <c r="C25" s="23">
        <v>2</v>
      </c>
      <c r="D25" s="23">
        <v>2</v>
      </c>
      <c r="E25" s="23"/>
      <c r="F25" s="23">
        <v>4</v>
      </c>
      <c r="G25" s="23"/>
      <c r="H25" s="23"/>
      <c r="I25" s="23"/>
      <c r="J25" s="23"/>
      <c r="K25" s="23"/>
      <c r="L25" s="23"/>
      <c r="M25" s="23"/>
    </row>
    <row r="26" spans="1:42" s="1" customFormat="1" ht="21.95" customHeight="1" x14ac:dyDescent="0.25">
      <c r="A26" s="52"/>
      <c r="B26" s="53"/>
      <c r="C26" s="53"/>
      <c r="D26" s="53"/>
      <c r="E26" s="53"/>
      <c r="F26" s="53"/>
      <c r="G26" s="53"/>
      <c r="H26" s="53"/>
      <c r="I26" s="54"/>
      <c r="J26" s="54"/>
      <c r="K26" s="54"/>
      <c r="L26" s="54"/>
      <c r="M26" s="54"/>
    </row>
    <row r="27" spans="1:42" s="1" customFormat="1" ht="21.95" customHeight="1" x14ac:dyDescent="0.25">
      <c r="A27" s="48" t="s">
        <v>49</v>
      </c>
      <c r="B27" s="60" t="s">
        <v>9</v>
      </c>
      <c r="C27" s="60" t="s">
        <v>10</v>
      </c>
      <c r="D27" s="60" t="s">
        <v>11</v>
      </c>
      <c r="E27" s="60" t="s">
        <v>12</v>
      </c>
      <c r="F27" s="60" t="s">
        <v>13</v>
      </c>
      <c r="G27" s="60" t="s">
        <v>14</v>
      </c>
      <c r="H27" s="61"/>
      <c r="I27" s="62"/>
      <c r="J27" s="62"/>
      <c r="K27" s="62"/>
      <c r="L27" s="62"/>
      <c r="M27" s="62"/>
    </row>
    <row r="28" spans="1:42" s="1" customFormat="1" ht="21.95" customHeight="1" x14ac:dyDescent="0.25">
      <c r="A28" s="47"/>
      <c r="B28" s="23"/>
      <c r="C28" s="23">
        <v>2</v>
      </c>
      <c r="D28" s="23">
        <v>2</v>
      </c>
      <c r="E28" s="23"/>
      <c r="F28" s="23">
        <v>4</v>
      </c>
      <c r="G28" s="23"/>
      <c r="H28" s="24"/>
      <c r="I28" s="58"/>
      <c r="J28" s="58"/>
      <c r="K28" s="58"/>
      <c r="L28" s="58"/>
      <c r="M28" s="58"/>
    </row>
    <row r="29" spans="1:42" s="1" customFormat="1" ht="21.95" customHeight="1" x14ac:dyDescent="0.25">
      <c r="A29" s="53"/>
      <c r="B29" s="53"/>
      <c r="C29" s="53"/>
      <c r="D29" s="53"/>
      <c r="E29" s="53"/>
      <c r="F29" s="53"/>
      <c r="G29" s="53"/>
      <c r="H29" s="53"/>
      <c r="I29" s="54"/>
      <c r="J29" s="54"/>
      <c r="K29" s="54"/>
      <c r="L29" s="54"/>
      <c r="M29" s="54"/>
    </row>
    <row r="30" spans="1:42" ht="21.95" customHeight="1" x14ac:dyDescent="0.25">
      <c r="A30" s="63" t="s">
        <v>62</v>
      </c>
      <c r="B30" s="60" t="s">
        <v>15</v>
      </c>
      <c r="C30" s="60" t="s">
        <v>16</v>
      </c>
      <c r="D30" s="60"/>
      <c r="E30" s="60"/>
      <c r="F30" s="60"/>
      <c r="G30" s="60"/>
      <c r="H30" s="49"/>
      <c r="I30" s="50"/>
      <c r="J30" s="50"/>
      <c r="K30" s="50"/>
      <c r="L30" s="50"/>
      <c r="M30" s="5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</row>
    <row r="31" spans="1:42" s="1" customFormat="1" ht="21.95" customHeight="1" x14ac:dyDescent="0.25">
      <c r="A31" s="46" t="s">
        <v>61</v>
      </c>
      <c r="B31" s="46">
        <v>10</v>
      </c>
      <c r="C31" s="46">
        <v>4</v>
      </c>
      <c r="D31" s="22"/>
      <c r="E31" s="22"/>
      <c r="F31" s="22"/>
      <c r="G31" s="22"/>
      <c r="H31" s="22"/>
      <c r="I31" s="38"/>
      <c r="J31" s="38"/>
      <c r="K31" s="38"/>
      <c r="L31" s="38"/>
      <c r="M31" s="38"/>
    </row>
    <row r="32" spans="1:42" s="1" customFormat="1" ht="21.95" customHeight="1" x14ac:dyDescent="0.25">
      <c r="A32"/>
      <c r="B32"/>
      <c r="C32"/>
      <c r="D32" s="10"/>
      <c r="E32"/>
      <c r="F32"/>
      <c r="G32"/>
      <c r="H32"/>
      <c r="I32" s="3"/>
      <c r="J32" s="3"/>
      <c r="K32" s="3"/>
      <c r="L32" s="3"/>
      <c r="M32" s="3"/>
    </row>
    <row r="33" spans="1:42" s="4" customFormat="1" ht="21.95" customHeight="1" x14ac:dyDescent="0.25">
      <c r="A33" s="3"/>
      <c r="B33" s="3"/>
      <c r="C33" s="12"/>
      <c r="D33" s="13"/>
      <c r="E33" s="3"/>
      <c r="F33" s="3"/>
      <c r="G33" s="3"/>
      <c r="H33" s="3"/>
      <c r="I33" s="3"/>
      <c r="J33" s="3"/>
      <c r="K33" s="3"/>
      <c r="L33" s="3"/>
      <c r="M33" s="3"/>
    </row>
    <row r="34" spans="1:42" ht="21.95" customHeight="1" x14ac:dyDescent="0.25">
      <c r="A34" s="3"/>
      <c r="B34" s="3"/>
      <c r="C34" s="12"/>
      <c r="D34" s="1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</row>
    <row r="35" spans="1:42" ht="21.95" customHeight="1" x14ac:dyDescent="0.25">
      <c r="A35" s="3"/>
      <c r="B35" s="3"/>
      <c r="C35" s="12"/>
      <c r="D35" s="1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</row>
    <row r="36" spans="1:42" ht="21.95" customHeight="1" x14ac:dyDescent="0.25">
      <c r="A36" s="3"/>
      <c r="B36" s="3"/>
      <c r="C36" s="12"/>
      <c r="D36" s="1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</row>
    <row r="37" spans="1:42" ht="21.95" customHeight="1" x14ac:dyDescent="0.25">
      <c r="A37" s="3"/>
      <c r="B37" s="3"/>
      <c r="C37" s="12"/>
      <c r="D37" s="1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 ht="21.95" customHeight="1" x14ac:dyDescent="0.25">
      <c r="A38" s="3"/>
      <c r="B38" s="3"/>
      <c r="C38" s="12"/>
      <c r="D38" s="13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 s="3" customFormat="1" ht="21.95" customHeight="1" x14ac:dyDescent="0.25">
      <c r="C39" s="12"/>
      <c r="D39" s="13"/>
    </row>
    <row r="40" spans="1:42" s="3" customFormat="1" ht="21.95" customHeight="1" x14ac:dyDescent="0.25">
      <c r="C40" s="12"/>
      <c r="D40" s="13"/>
    </row>
    <row r="41" spans="1:42" s="3" customFormat="1" ht="21.95" customHeight="1" x14ac:dyDescent="0.25">
      <c r="C41" s="12"/>
      <c r="D41" s="13"/>
    </row>
    <row r="42" spans="1:42" s="3" customFormat="1" ht="21.95" customHeight="1" x14ac:dyDescent="0.25">
      <c r="C42" s="12"/>
      <c r="D42" s="13"/>
    </row>
    <row r="43" spans="1:42" s="3" customFormat="1" ht="21.95" customHeight="1" x14ac:dyDescent="0.25">
      <c r="C43" s="12"/>
      <c r="D43" s="13"/>
    </row>
    <row r="44" spans="1:42" s="3" customFormat="1" ht="21.95" customHeight="1" x14ac:dyDescent="0.25">
      <c r="C44" s="12"/>
      <c r="D44" s="13"/>
    </row>
    <row r="45" spans="1:42" s="3" customFormat="1" ht="21.95" customHeight="1" x14ac:dyDescent="0.25">
      <c r="C45" s="12"/>
      <c r="D45" s="13"/>
    </row>
    <row r="46" spans="1:42" s="3" customFormat="1" ht="21.95" customHeight="1" x14ac:dyDescent="0.25">
      <c r="C46" s="12"/>
      <c r="D46" s="13"/>
    </row>
    <row r="47" spans="1:42" s="3" customFormat="1" ht="21.95" customHeight="1" x14ac:dyDescent="0.25">
      <c r="C47" s="12"/>
      <c r="D47" s="13"/>
    </row>
    <row r="48" spans="1:42" s="3" customFormat="1" ht="21.95" customHeight="1" x14ac:dyDescent="0.25">
      <c r="C48" s="12"/>
      <c r="D48" s="13"/>
    </row>
    <row r="49" spans="3:4" s="3" customFormat="1" ht="21.95" customHeight="1" x14ac:dyDescent="0.25">
      <c r="C49" s="12"/>
      <c r="D49" s="13"/>
    </row>
    <row r="50" spans="3:4" s="3" customFormat="1" ht="21.95" customHeight="1" x14ac:dyDescent="0.25">
      <c r="C50" s="12"/>
      <c r="D50" s="13"/>
    </row>
    <row r="51" spans="3:4" s="3" customFormat="1" ht="21.95" customHeight="1" x14ac:dyDescent="0.25">
      <c r="C51" s="12"/>
      <c r="D51" s="13"/>
    </row>
    <row r="52" spans="3:4" s="3" customFormat="1" x14ac:dyDescent="0.25">
      <c r="C52" s="12"/>
      <c r="D52" s="13"/>
    </row>
    <row r="53" spans="3:4" s="3" customFormat="1" x14ac:dyDescent="0.25">
      <c r="C53" s="12"/>
      <c r="D53" s="13"/>
    </row>
    <row r="54" spans="3:4" s="3" customFormat="1" x14ac:dyDescent="0.25">
      <c r="C54" s="12"/>
      <c r="D54" s="13"/>
    </row>
    <row r="55" spans="3:4" s="3" customFormat="1" x14ac:dyDescent="0.25">
      <c r="C55" s="12"/>
      <c r="D55" s="13"/>
    </row>
    <row r="56" spans="3:4" s="3" customFormat="1" x14ac:dyDescent="0.25">
      <c r="C56" s="12"/>
      <c r="D56" s="13"/>
    </row>
    <row r="57" spans="3:4" s="3" customFormat="1" x14ac:dyDescent="0.25">
      <c r="C57" s="12"/>
      <c r="D57" s="13"/>
    </row>
    <row r="58" spans="3:4" s="3" customFormat="1" x14ac:dyDescent="0.25">
      <c r="C58" s="12"/>
      <c r="D58" s="13"/>
    </row>
    <row r="59" spans="3:4" s="3" customFormat="1" x14ac:dyDescent="0.25">
      <c r="C59" s="12"/>
      <c r="D59" s="13"/>
    </row>
    <row r="60" spans="3:4" s="3" customFormat="1" x14ac:dyDescent="0.25">
      <c r="C60" s="12"/>
      <c r="D60" s="13"/>
    </row>
    <row r="61" spans="3:4" s="3" customFormat="1" x14ac:dyDescent="0.25">
      <c r="C61" s="12"/>
      <c r="D61" s="13"/>
    </row>
    <row r="62" spans="3:4" s="3" customFormat="1" x14ac:dyDescent="0.25">
      <c r="C62" s="12"/>
      <c r="D62" s="13"/>
    </row>
    <row r="63" spans="3:4" s="3" customFormat="1" x14ac:dyDescent="0.25">
      <c r="C63" s="12"/>
      <c r="D63" s="13"/>
    </row>
    <row r="64" spans="3:4" s="3" customFormat="1" x14ac:dyDescent="0.25">
      <c r="C64" s="12"/>
      <c r="D64" s="13"/>
    </row>
    <row r="65" spans="3:4" s="3" customFormat="1" x14ac:dyDescent="0.25">
      <c r="C65" s="12"/>
      <c r="D65" s="13"/>
    </row>
    <row r="66" spans="3:4" s="3" customFormat="1" x14ac:dyDescent="0.25">
      <c r="C66" s="12"/>
      <c r="D66" s="13"/>
    </row>
    <row r="67" spans="3:4" s="3" customFormat="1" x14ac:dyDescent="0.25">
      <c r="C67" s="12"/>
      <c r="D67" s="13"/>
    </row>
    <row r="68" spans="3:4" s="3" customFormat="1" x14ac:dyDescent="0.25">
      <c r="C68" s="12"/>
      <c r="D68" s="13"/>
    </row>
    <row r="69" spans="3:4" s="3" customFormat="1" x14ac:dyDescent="0.25">
      <c r="C69" s="12"/>
      <c r="D69" s="13"/>
    </row>
    <row r="70" spans="3:4" s="3" customFormat="1" x14ac:dyDescent="0.25">
      <c r="C70" s="12"/>
      <c r="D70" s="13"/>
    </row>
    <row r="71" spans="3:4" s="3" customFormat="1" x14ac:dyDescent="0.25">
      <c r="C71" s="12"/>
      <c r="D71" s="13"/>
    </row>
    <row r="72" spans="3:4" s="3" customFormat="1" x14ac:dyDescent="0.25">
      <c r="C72" s="12"/>
      <c r="D72" s="13"/>
    </row>
    <row r="73" spans="3:4" s="3" customFormat="1" x14ac:dyDescent="0.25">
      <c r="C73" s="12"/>
      <c r="D73" s="13"/>
    </row>
    <row r="74" spans="3:4" s="3" customFormat="1" x14ac:dyDescent="0.25">
      <c r="C74" s="12"/>
      <c r="D74" s="13"/>
    </row>
    <row r="75" spans="3:4" s="3" customFormat="1" x14ac:dyDescent="0.25">
      <c r="C75" s="12"/>
      <c r="D75" s="13"/>
    </row>
    <row r="76" spans="3:4" s="3" customFormat="1" x14ac:dyDescent="0.25">
      <c r="C76" s="12"/>
      <c r="D76" s="13"/>
    </row>
    <row r="77" spans="3:4" s="3" customFormat="1" x14ac:dyDescent="0.25">
      <c r="C77" s="12"/>
      <c r="D77" s="13"/>
    </row>
    <row r="78" spans="3:4" s="3" customFormat="1" x14ac:dyDescent="0.25">
      <c r="C78" s="12"/>
      <c r="D78" s="13"/>
    </row>
    <row r="79" spans="3:4" s="3" customFormat="1" x14ac:dyDescent="0.25">
      <c r="C79" s="12"/>
      <c r="D79" s="13"/>
    </row>
    <row r="80" spans="3:4" s="3" customFormat="1" x14ac:dyDescent="0.25">
      <c r="C80" s="12"/>
      <c r="D80" s="13"/>
    </row>
    <row r="81" spans="3:4" s="3" customFormat="1" x14ac:dyDescent="0.25">
      <c r="C81" s="12"/>
      <c r="D81" s="13"/>
    </row>
    <row r="82" spans="3:4" s="3" customFormat="1" x14ac:dyDescent="0.25">
      <c r="C82" s="12"/>
      <c r="D82" s="13"/>
    </row>
    <row r="83" spans="3:4" s="3" customFormat="1" x14ac:dyDescent="0.25">
      <c r="C83" s="12"/>
      <c r="D83" s="13"/>
    </row>
    <row r="84" spans="3:4" s="3" customFormat="1" x14ac:dyDescent="0.25">
      <c r="C84" s="12"/>
      <c r="D84" s="13"/>
    </row>
    <row r="85" spans="3:4" s="3" customFormat="1" x14ac:dyDescent="0.25">
      <c r="C85" s="12"/>
      <c r="D85" s="13"/>
    </row>
    <row r="86" spans="3:4" s="3" customFormat="1" x14ac:dyDescent="0.25">
      <c r="C86" s="12"/>
      <c r="D86" s="13"/>
    </row>
    <row r="87" spans="3:4" s="3" customFormat="1" x14ac:dyDescent="0.25">
      <c r="C87" s="12"/>
      <c r="D87" s="13"/>
    </row>
    <row r="88" spans="3:4" s="3" customFormat="1" x14ac:dyDescent="0.25">
      <c r="C88" s="12"/>
      <c r="D88" s="13"/>
    </row>
    <row r="89" spans="3:4" s="3" customFormat="1" x14ac:dyDescent="0.25">
      <c r="C89" s="12"/>
      <c r="D89" s="13"/>
    </row>
    <row r="90" spans="3:4" s="3" customFormat="1" x14ac:dyDescent="0.25">
      <c r="C90" s="12"/>
      <c r="D90" s="13"/>
    </row>
    <row r="91" spans="3:4" s="3" customFormat="1" x14ac:dyDescent="0.25">
      <c r="C91" s="12"/>
      <c r="D91" s="13"/>
    </row>
    <row r="92" spans="3:4" s="3" customFormat="1" x14ac:dyDescent="0.25">
      <c r="C92" s="12"/>
      <c r="D92" s="13"/>
    </row>
    <row r="93" spans="3:4" s="3" customFormat="1" x14ac:dyDescent="0.25">
      <c r="C93" s="12"/>
      <c r="D93" s="13"/>
    </row>
    <row r="94" spans="3:4" s="3" customFormat="1" x14ac:dyDescent="0.25">
      <c r="C94" s="12"/>
      <c r="D94" s="13"/>
    </row>
    <row r="95" spans="3:4" s="3" customFormat="1" x14ac:dyDescent="0.25">
      <c r="C95" s="12"/>
      <c r="D95" s="13"/>
    </row>
    <row r="96" spans="3:4" s="3" customFormat="1" x14ac:dyDescent="0.25">
      <c r="C96" s="12"/>
      <c r="D96" s="13"/>
    </row>
    <row r="97" spans="3:4" s="3" customFormat="1" x14ac:dyDescent="0.25">
      <c r="C97" s="12"/>
      <c r="D97" s="13"/>
    </row>
    <row r="98" spans="3:4" s="3" customFormat="1" x14ac:dyDescent="0.25">
      <c r="C98" s="12"/>
      <c r="D98" s="13"/>
    </row>
    <row r="99" spans="3:4" s="3" customFormat="1" x14ac:dyDescent="0.25">
      <c r="C99" s="12"/>
      <c r="D99" s="13"/>
    </row>
    <row r="100" spans="3:4" s="3" customFormat="1" x14ac:dyDescent="0.25">
      <c r="C100" s="12"/>
      <c r="D100" s="13"/>
    </row>
    <row r="101" spans="3:4" s="3" customFormat="1" x14ac:dyDescent="0.25">
      <c r="C101" s="12"/>
      <c r="D101" s="13"/>
    </row>
    <row r="102" spans="3:4" s="3" customFormat="1" x14ac:dyDescent="0.25">
      <c r="C102" s="12"/>
      <c r="D102" s="13"/>
    </row>
    <row r="103" spans="3:4" s="3" customFormat="1" x14ac:dyDescent="0.25">
      <c r="C103" s="12"/>
      <c r="D103" s="13"/>
    </row>
    <row r="104" spans="3:4" s="3" customFormat="1" x14ac:dyDescent="0.25">
      <c r="C104" s="12"/>
      <c r="D104" s="13"/>
    </row>
    <row r="105" spans="3:4" s="3" customFormat="1" x14ac:dyDescent="0.25">
      <c r="C105" s="12"/>
      <c r="D105" s="13"/>
    </row>
    <row r="106" spans="3:4" s="3" customFormat="1" x14ac:dyDescent="0.25">
      <c r="C106" s="12"/>
      <c r="D106" s="13"/>
    </row>
    <row r="107" spans="3:4" s="3" customFormat="1" x14ac:dyDescent="0.25">
      <c r="C107" s="12"/>
      <c r="D107" s="13"/>
    </row>
    <row r="108" spans="3:4" s="3" customFormat="1" x14ac:dyDescent="0.25">
      <c r="C108" s="12"/>
      <c r="D108" s="13"/>
    </row>
    <row r="109" spans="3:4" s="3" customFormat="1" x14ac:dyDescent="0.25">
      <c r="C109" s="12"/>
      <c r="D109" s="13"/>
    </row>
    <row r="110" spans="3:4" s="3" customFormat="1" x14ac:dyDescent="0.25">
      <c r="C110" s="12"/>
      <c r="D110" s="13"/>
    </row>
    <row r="111" spans="3:4" s="3" customFormat="1" x14ac:dyDescent="0.25">
      <c r="C111" s="12"/>
      <c r="D111" s="13"/>
    </row>
    <row r="112" spans="3:4" s="3" customFormat="1" x14ac:dyDescent="0.25">
      <c r="C112" s="12"/>
      <c r="D112" s="13"/>
    </row>
    <row r="113" spans="3:4" s="3" customFormat="1" x14ac:dyDescent="0.25">
      <c r="C113" s="12"/>
      <c r="D113" s="13"/>
    </row>
    <row r="114" spans="3:4" s="3" customFormat="1" x14ac:dyDescent="0.25">
      <c r="C114" s="12"/>
      <c r="D114" s="13"/>
    </row>
    <row r="115" spans="3:4" s="3" customFormat="1" x14ac:dyDescent="0.25">
      <c r="C115" s="12"/>
      <c r="D115" s="13"/>
    </row>
    <row r="116" spans="3:4" s="3" customFormat="1" x14ac:dyDescent="0.25">
      <c r="C116" s="12"/>
      <c r="D116" s="13"/>
    </row>
    <row r="117" spans="3:4" s="3" customFormat="1" x14ac:dyDescent="0.25">
      <c r="C117" s="12"/>
      <c r="D117" s="13"/>
    </row>
    <row r="118" spans="3:4" s="3" customFormat="1" x14ac:dyDescent="0.25">
      <c r="C118" s="12"/>
      <c r="D118" s="13"/>
    </row>
    <row r="119" spans="3:4" s="3" customFormat="1" x14ac:dyDescent="0.25">
      <c r="C119" s="12"/>
      <c r="D119" s="13"/>
    </row>
    <row r="120" spans="3:4" s="3" customFormat="1" x14ac:dyDescent="0.25">
      <c r="C120" s="12"/>
      <c r="D120" s="13"/>
    </row>
    <row r="121" spans="3:4" s="3" customFormat="1" x14ac:dyDescent="0.25">
      <c r="C121" s="12"/>
      <c r="D121" s="13"/>
    </row>
    <row r="122" spans="3:4" s="3" customFormat="1" x14ac:dyDescent="0.25">
      <c r="C122" s="12"/>
      <c r="D122" s="13"/>
    </row>
    <row r="123" spans="3:4" s="3" customFormat="1" x14ac:dyDescent="0.25">
      <c r="C123" s="12"/>
      <c r="D123" s="13"/>
    </row>
    <row r="124" spans="3:4" s="3" customFormat="1" x14ac:dyDescent="0.25">
      <c r="C124" s="12"/>
      <c r="D124" s="13"/>
    </row>
    <row r="125" spans="3:4" s="3" customFormat="1" x14ac:dyDescent="0.25">
      <c r="C125" s="12"/>
      <c r="D125" s="13"/>
    </row>
    <row r="126" spans="3:4" s="3" customFormat="1" x14ac:dyDescent="0.25">
      <c r="C126" s="12"/>
      <c r="D126" s="13"/>
    </row>
    <row r="127" spans="3:4" s="3" customFormat="1" x14ac:dyDescent="0.25">
      <c r="C127" s="12"/>
      <c r="D127" s="13"/>
    </row>
    <row r="128" spans="3:4" s="3" customFormat="1" x14ac:dyDescent="0.25">
      <c r="C128" s="12"/>
      <c r="D128" s="13"/>
    </row>
    <row r="129" spans="3:4" s="3" customFormat="1" x14ac:dyDescent="0.25">
      <c r="C129" s="12"/>
      <c r="D129" s="13"/>
    </row>
    <row r="130" spans="3:4" s="3" customFormat="1" x14ac:dyDescent="0.25">
      <c r="C130" s="12"/>
      <c r="D130" s="13"/>
    </row>
    <row r="131" spans="3:4" s="3" customFormat="1" x14ac:dyDescent="0.25">
      <c r="C131" s="12"/>
      <c r="D131" s="13"/>
    </row>
    <row r="132" spans="3:4" s="3" customFormat="1" x14ac:dyDescent="0.25">
      <c r="C132" s="12"/>
      <c r="D132" s="13"/>
    </row>
    <row r="133" spans="3:4" s="3" customFormat="1" x14ac:dyDescent="0.25">
      <c r="C133" s="12"/>
      <c r="D133" s="13"/>
    </row>
    <row r="134" spans="3:4" s="3" customFormat="1" x14ac:dyDescent="0.25">
      <c r="C134" s="12"/>
      <c r="D134" s="13"/>
    </row>
    <row r="135" spans="3:4" s="3" customFormat="1" x14ac:dyDescent="0.25">
      <c r="C135" s="12"/>
      <c r="D135" s="13"/>
    </row>
    <row r="136" spans="3:4" s="3" customFormat="1" x14ac:dyDescent="0.25">
      <c r="C136" s="12"/>
      <c r="D136" s="13"/>
    </row>
    <row r="137" spans="3:4" s="3" customFormat="1" x14ac:dyDescent="0.25">
      <c r="C137" s="12"/>
      <c r="D137" s="13"/>
    </row>
    <row r="138" spans="3:4" s="3" customFormat="1" x14ac:dyDescent="0.25">
      <c r="C138" s="12"/>
      <c r="D138" s="13"/>
    </row>
    <row r="139" spans="3:4" s="3" customFormat="1" x14ac:dyDescent="0.25">
      <c r="C139" s="12"/>
      <c r="D139" s="13"/>
    </row>
    <row r="140" spans="3:4" s="3" customFormat="1" x14ac:dyDescent="0.25">
      <c r="C140" s="12"/>
      <c r="D140" s="13"/>
    </row>
    <row r="141" spans="3:4" s="3" customFormat="1" x14ac:dyDescent="0.25">
      <c r="C141" s="12"/>
      <c r="D141" s="13"/>
    </row>
    <row r="142" spans="3:4" s="3" customFormat="1" x14ac:dyDescent="0.25">
      <c r="C142" s="12"/>
      <c r="D142" s="13"/>
    </row>
    <row r="143" spans="3:4" s="3" customFormat="1" x14ac:dyDescent="0.25">
      <c r="C143" s="12"/>
      <c r="D143" s="13"/>
    </row>
    <row r="144" spans="3:4" s="3" customFormat="1" x14ac:dyDescent="0.25">
      <c r="C144" s="12"/>
      <c r="D144" s="13"/>
    </row>
    <row r="145" spans="3:4" s="3" customFormat="1" x14ac:dyDescent="0.25">
      <c r="C145" s="12"/>
      <c r="D145" s="13"/>
    </row>
    <row r="146" spans="3:4" s="3" customFormat="1" x14ac:dyDescent="0.25">
      <c r="C146" s="12"/>
      <c r="D146" s="13"/>
    </row>
    <row r="147" spans="3:4" s="3" customFormat="1" x14ac:dyDescent="0.25">
      <c r="C147" s="12"/>
      <c r="D147" s="13"/>
    </row>
    <row r="148" spans="3:4" s="3" customFormat="1" x14ac:dyDescent="0.25">
      <c r="C148" s="12"/>
      <c r="D148" s="13"/>
    </row>
    <row r="149" spans="3:4" s="3" customFormat="1" x14ac:dyDescent="0.25">
      <c r="C149" s="12"/>
      <c r="D149" s="13"/>
    </row>
    <row r="150" spans="3:4" s="3" customFormat="1" x14ac:dyDescent="0.25">
      <c r="C150" s="12"/>
      <c r="D150" s="13"/>
    </row>
    <row r="151" spans="3:4" s="3" customFormat="1" x14ac:dyDescent="0.25">
      <c r="C151" s="12"/>
      <c r="D151" s="13"/>
    </row>
    <row r="152" spans="3:4" s="3" customFormat="1" x14ac:dyDescent="0.25">
      <c r="C152" s="12"/>
      <c r="D152" s="13"/>
    </row>
    <row r="153" spans="3:4" s="3" customFormat="1" x14ac:dyDescent="0.25">
      <c r="C153" s="12"/>
      <c r="D153" s="13"/>
    </row>
    <row r="154" spans="3:4" s="3" customFormat="1" x14ac:dyDescent="0.25">
      <c r="C154" s="12"/>
      <c r="D154" s="13"/>
    </row>
    <row r="155" spans="3:4" s="3" customFormat="1" x14ac:dyDescent="0.25">
      <c r="C155" s="12"/>
      <c r="D155" s="13"/>
    </row>
    <row r="156" spans="3:4" s="3" customFormat="1" x14ac:dyDescent="0.25">
      <c r="C156" s="12"/>
      <c r="D156" s="13"/>
    </row>
    <row r="157" spans="3:4" s="3" customFormat="1" x14ac:dyDescent="0.25">
      <c r="C157" s="12"/>
      <c r="D157" s="13"/>
    </row>
    <row r="158" spans="3:4" s="3" customFormat="1" x14ac:dyDescent="0.25">
      <c r="C158" s="12"/>
      <c r="D158" s="13"/>
    </row>
    <row r="159" spans="3:4" s="3" customFormat="1" x14ac:dyDescent="0.25">
      <c r="C159" s="12"/>
      <c r="D159" s="13"/>
    </row>
    <row r="160" spans="3:4" s="3" customFormat="1" x14ac:dyDescent="0.25">
      <c r="C160" s="12"/>
      <c r="D160" s="13"/>
    </row>
    <row r="161" spans="3:4" s="3" customFormat="1" x14ac:dyDescent="0.25">
      <c r="C161" s="12"/>
      <c r="D161" s="13"/>
    </row>
    <row r="162" spans="3:4" s="3" customFormat="1" x14ac:dyDescent="0.25">
      <c r="C162" s="12"/>
      <c r="D162" s="13"/>
    </row>
    <row r="163" spans="3:4" s="3" customFormat="1" x14ac:dyDescent="0.25">
      <c r="C163" s="12"/>
      <c r="D163" s="13"/>
    </row>
    <row r="164" spans="3:4" s="3" customFormat="1" x14ac:dyDescent="0.25">
      <c r="C164" s="12"/>
      <c r="D164" s="13"/>
    </row>
    <row r="165" spans="3:4" s="3" customFormat="1" x14ac:dyDescent="0.25">
      <c r="C165" s="12"/>
      <c r="D165" s="13"/>
    </row>
    <row r="166" spans="3:4" s="3" customFormat="1" x14ac:dyDescent="0.25">
      <c r="C166" s="12"/>
      <c r="D166" s="13"/>
    </row>
    <row r="167" spans="3:4" s="3" customFormat="1" x14ac:dyDescent="0.25">
      <c r="C167" s="12"/>
      <c r="D167" s="13"/>
    </row>
    <row r="168" spans="3:4" s="3" customFormat="1" x14ac:dyDescent="0.25">
      <c r="C168" s="12"/>
      <c r="D168" s="13"/>
    </row>
    <row r="169" spans="3:4" s="3" customFormat="1" x14ac:dyDescent="0.25">
      <c r="C169" s="12"/>
      <c r="D169" s="13"/>
    </row>
    <row r="170" spans="3:4" s="3" customFormat="1" x14ac:dyDescent="0.25">
      <c r="C170" s="12"/>
      <c r="D170" s="13"/>
    </row>
    <row r="171" spans="3:4" s="3" customFormat="1" x14ac:dyDescent="0.25">
      <c r="C171" s="12"/>
      <c r="D171" s="13"/>
    </row>
    <row r="172" spans="3:4" s="3" customFormat="1" x14ac:dyDescent="0.25">
      <c r="C172" s="12"/>
      <c r="D172" s="13"/>
    </row>
    <row r="173" spans="3:4" s="3" customFormat="1" x14ac:dyDescent="0.25">
      <c r="C173" s="12"/>
      <c r="D173" s="13"/>
    </row>
    <row r="174" spans="3:4" s="3" customFormat="1" x14ac:dyDescent="0.25">
      <c r="C174" s="12"/>
      <c r="D174" s="13"/>
    </row>
    <row r="175" spans="3:4" s="3" customFormat="1" x14ac:dyDescent="0.25">
      <c r="C175" s="12"/>
      <c r="D175" s="13"/>
    </row>
    <row r="176" spans="3:4" s="3" customFormat="1" x14ac:dyDescent="0.25">
      <c r="C176" s="12"/>
      <c r="D176" s="13"/>
    </row>
    <row r="177" spans="3:4" s="3" customFormat="1" x14ac:dyDescent="0.25">
      <c r="C177" s="12"/>
      <c r="D177" s="13"/>
    </row>
    <row r="178" spans="3:4" s="3" customFormat="1" x14ac:dyDescent="0.25">
      <c r="C178" s="12"/>
      <c r="D178" s="13"/>
    </row>
    <row r="179" spans="3:4" s="3" customFormat="1" x14ac:dyDescent="0.25">
      <c r="C179" s="12"/>
      <c r="D179" s="13"/>
    </row>
    <row r="180" spans="3:4" s="3" customFormat="1" x14ac:dyDescent="0.25">
      <c r="C180" s="12"/>
      <c r="D180" s="13"/>
    </row>
    <row r="181" spans="3:4" s="3" customFormat="1" x14ac:dyDescent="0.25">
      <c r="C181" s="12"/>
      <c r="D181" s="13"/>
    </row>
    <row r="182" spans="3:4" s="3" customFormat="1" x14ac:dyDescent="0.25">
      <c r="C182" s="12"/>
      <c r="D182" s="13"/>
    </row>
    <row r="183" spans="3:4" s="3" customFormat="1" x14ac:dyDescent="0.25">
      <c r="C183" s="12"/>
      <c r="D183" s="13"/>
    </row>
    <row r="184" spans="3:4" s="3" customFormat="1" x14ac:dyDescent="0.25">
      <c r="C184" s="12"/>
      <c r="D184" s="13"/>
    </row>
    <row r="185" spans="3:4" s="3" customFormat="1" x14ac:dyDescent="0.25">
      <c r="C185" s="12"/>
      <c r="D185" s="13"/>
    </row>
    <row r="186" spans="3:4" s="3" customFormat="1" x14ac:dyDescent="0.25">
      <c r="C186" s="12"/>
      <c r="D186" s="13"/>
    </row>
    <row r="187" spans="3:4" s="3" customFormat="1" x14ac:dyDescent="0.25">
      <c r="C187" s="12"/>
      <c r="D187" s="13"/>
    </row>
    <row r="188" spans="3:4" s="3" customFormat="1" x14ac:dyDescent="0.25">
      <c r="C188" s="12"/>
      <c r="D188" s="13"/>
    </row>
    <row r="189" spans="3:4" s="3" customFormat="1" x14ac:dyDescent="0.25">
      <c r="C189" s="12"/>
      <c r="D189" s="13"/>
    </row>
    <row r="190" spans="3:4" s="3" customFormat="1" x14ac:dyDescent="0.25">
      <c r="C190" s="12"/>
      <c r="D190" s="13"/>
    </row>
    <row r="191" spans="3:4" s="3" customFormat="1" x14ac:dyDescent="0.25">
      <c r="C191" s="12"/>
      <c r="D191" s="13"/>
    </row>
    <row r="192" spans="3:4" s="3" customFormat="1" x14ac:dyDescent="0.25">
      <c r="C192" s="12"/>
      <c r="D192" s="13"/>
    </row>
    <row r="193" spans="3:4" s="3" customFormat="1" x14ac:dyDescent="0.25">
      <c r="C193" s="12"/>
      <c r="D193" s="13"/>
    </row>
    <row r="194" spans="3:4" s="3" customFormat="1" x14ac:dyDescent="0.25">
      <c r="C194" s="12"/>
      <c r="D194" s="13"/>
    </row>
    <row r="195" spans="3:4" s="3" customFormat="1" x14ac:dyDescent="0.25">
      <c r="C195" s="12"/>
      <c r="D195" s="13"/>
    </row>
    <row r="196" spans="3:4" s="3" customFormat="1" x14ac:dyDescent="0.25">
      <c r="C196" s="12"/>
      <c r="D196" s="13"/>
    </row>
    <row r="197" spans="3:4" s="3" customFormat="1" x14ac:dyDescent="0.25">
      <c r="C197" s="12"/>
      <c r="D197" s="13"/>
    </row>
    <row r="198" spans="3:4" s="3" customFormat="1" x14ac:dyDescent="0.25">
      <c r="C198" s="12"/>
      <c r="D198" s="13"/>
    </row>
    <row r="199" spans="3:4" s="3" customFormat="1" x14ac:dyDescent="0.25">
      <c r="C199" s="12"/>
      <c r="D199" s="13"/>
    </row>
    <row r="200" spans="3:4" s="3" customFormat="1" x14ac:dyDescent="0.25">
      <c r="C200" s="12"/>
      <c r="D200" s="13"/>
    </row>
    <row r="201" spans="3:4" s="3" customFormat="1" x14ac:dyDescent="0.25">
      <c r="C201" s="12"/>
      <c r="D201" s="13"/>
    </row>
    <row r="202" spans="3:4" s="3" customFormat="1" x14ac:dyDescent="0.25">
      <c r="C202" s="12"/>
      <c r="D202" s="13"/>
    </row>
    <row r="203" spans="3:4" s="3" customFormat="1" x14ac:dyDescent="0.25">
      <c r="C203" s="12"/>
      <c r="D203" s="13"/>
    </row>
    <row r="204" spans="3:4" s="3" customFormat="1" x14ac:dyDescent="0.25">
      <c r="C204" s="12"/>
      <c r="D204" s="13"/>
    </row>
    <row r="205" spans="3:4" s="3" customFormat="1" x14ac:dyDescent="0.25">
      <c r="C205" s="12"/>
      <c r="D205" s="13"/>
    </row>
    <row r="206" spans="3:4" s="3" customFormat="1" x14ac:dyDescent="0.25">
      <c r="C206" s="12"/>
      <c r="D206" s="13"/>
    </row>
    <row r="207" spans="3:4" s="3" customFormat="1" x14ac:dyDescent="0.25">
      <c r="C207" s="12"/>
      <c r="D207" s="13"/>
    </row>
    <row r="208" spans="3:4" s="3" customFormat="1" x14ac:dyDescent="0.25">
      <c r="C208" s="12"/>
      <c r="D208" s="13"/>
    </row>
    <row r="209" spans="3:4" s="3" customFormat="1" x14ac:dyDescent="0.25">
      <c r="C209" s="12"/>
      <c r="D209" s="13"/>
    </row>
    <row r="210" spans="3:4" s="3" customFormat="1" x14ac:dyDescent="0.25">
      <c r="C210" s="12"/>
      <c r="D210" s="13"/>
    </row>
    <row r="211" spans="3:4" s="3" customFormat="1" x14ac:dyDescent="0.25">
      <c r="C211" s="12"/>
      <c r="D211" s="13"/>
    </row>
    <row r="212" spans="3:4" s="3" customFormat="1" x14ac:dyDescent="0.25">
      <c r="C212" s="12"/>
      <c r="D212" s="13"/>
    </row>
    <row r="213" spans="3:4" s="3" customFormat="1" x14ac:dyDescent="0.25">
      <c r="C213" s="12"/>
      <c r="D213" s="13"/>
    </row>
    <row r="214" spans="3:4" s="3" customFormat="1" x14ac:dyDescent="0.25">
      <c r="C214" s="12"/>
      <c r="D214" s="13"/>
    </row>
    <row r="215" spans="3:4" s="3" customFormat="1" x14ac:dyDescent="0.25">
      <c r="C215" s="12"/>
      <c r="D215" s="13"/>
    </row>
    <row r="216" spans="3:4" s="3" customFormat="1" x14ac:dyDescent="0.25">
      <c r="C216" s="12"/>
      <c r="D216" s="13"/>
    </row>
    <row r="217" spans="3:4" s="3" customFormat="1" x14ac:dyDescent="0.25">
      <c r="C217" s="12"/>
      <c r="D217" s="13"/>
    </row>
    <row r="218" spans="3:4" s="3" customFormat="1" x14ac:dyDescent="0.25">
      <c r="C218" s="12"/>
      <c r="D218" s="13"/>
    </row>
    <row r="219" spans="3:4" s="3" customFormat="1" x14ac:dyDescent="0.25">
      <c r="C219" s="12"/>
      <c r="D219" s="13"/>
    </row>
    <row r="220" spans="3:4" s="3" customFormat="1" x14ac:dyDescent="0.25">
      <c r="C220" s="12"/>
      <c r="D220" s="13"/>
    </row>
    <row r="221" spans="3:4" s="3" customFormat="1" x14ac:dyDescent="0.25">
      <c r="C221" s="12"/>
      <c r="D221" s="13"/>
    </row>
    <row r="222" spans="3:4" s="3" customFormat="1" x14ac:dyDescent="0.25">
      <c r="C222" s="12"/>
      <c r="D222" s="13"/>
    </row>
    <row r="223" spans="3:4" s="3" customFormat="1" x14ac:dyDescent="0.25">
      <c r="C223" s="12"/>
      <c r="D223" s="13"/>
    </row>
    <row r="224" spans="3:4" s="3" customFormat="1" x14ac:dyDescent="0.25">
      <c r="C224" s="12"/>
      <c r="D224" s="13"/>
    </row>
    <row r="225" spans="3:4" s="3" customFormat="1" x14ac:dyDescent="0.25">
      <c r="C225" s="12"/>
      <c r="D225" s="13"/>
    </row>
    <row r="226" spans="3:4" s="3" customFormat="1" x14ac:dyDescent="0.25">
      <c r="C226" s="12"/>
      <c r="D226" s="13"/>
    </row>
    <row r="227" spans="3:4" s="3" customFormat="1" x14ac:dyDescent="0.25">
      <c r="C227" s="12"/>
      <c r="D227" s="13"/>
    </row>
    <row r="228" spans="3:4" s="3" customFormat="1" x14ac:dyDescent="0.25">
      <c r="C228" s="12"/>
      <c r="D228" s="13"/>
    </row>
    <row r="229" spans="3:4" s="3" customFormat="1" x14ac:dyDescent="0.25">
      <c r="C229" s="12"/>
      <c r="D229" s="13"/>
    </row>
    <row r="230" spans="3:4" s="3" customFormat="1" x14ac:dyDescent="0.25">
      <c r="C230" s="12"/>
      <c r="D230" s="13"/>
    </row>
    <row r="231" spans="3:4" s="3" customFormat="1" x14ac:dyDescent="0.25">
      <c r="C231" s="12"/>
      <c r="D231" s="13"/>
    </row>
    <row r="232" spans="3:4" s="3" customFormat="1" x14ac:dyDescent="0.25">
      <c r="C232" s="12"/>
      <c r="D232" s="13"/>
    </row>
    <row r="233" spans="3:4" s="3" customFormat="1" x14ac:dyDescent="0.25">
      <c r="C233" s="12"/>
      <c r="D233" s="13"/>
    </row>
    <row r="234" spans="3:4" s="3" customFormat="1" x14ac:dyDescent="0.25">
      <c r="C234" s="12"/>
      <c r="D234" s="13"/>
    </row>
    <row r="235" spans="3:4" s="3" customFormat="1" x14ac:dyDescent="0.25">
      <c r="C235" s="12"/>
      <c r="D235" s="13"/>
    </row>
    <row r="236" spans="3:4" s="3" customFormat="1" x14ac:dyDescent="0.25">
      <c r="C236" s="12"/>
      <c r="D236" s="13"/>
    </row>
    <row r="237" spans="3:4" s="3" customFormat="1" x14ac:dyDescent="0.25">
      <c r="C237" s="12"/>
      <c r="D237" s="13"/>
    </row>
    <row r="238" spans="3:4" s="3" customFormat="1" x14ac:dyDescent="0.25">
      <c r="C238" s="12"/>
      <c r="D238" s="13"/>
    </row>
    <row r="239" spans="3:4" s="3" customFormat="1" x14ac:dyDescent="0.25">
      <c r="C239" s="12"/>
      <c r="D239" s="13"/>
    </row>
    <row r="240" spans="3:4" s="3" customFormat="1" x14ac:dyDescent="0.25">
      <c r="C240" s="12"/>
      <c r="D240" s="13"/>
    </row>
    <row r="241" spans="3:4" s="3" customFormat="1" x14ac:dyDescent="0.25">
      <c r="C241" s="12"/>
      <c r="D241" s="13"/>
    </row>
    <row r="242" spans="3:4" s="3" customFormat="1" x14ac:dyDescent="0.25">
      <c r="C242" s="12"/>
      <c r="D242" s="13"/>
    </row>
    <row r="243" spans="3:4" s="3" customFormat="1" x14ac:dyDescent="0.25">
      <c r="C243" s="12"/>
      <c r="D243" s="13"/>
    </row>
    <row r="244" spans="3:4" s="3" customFormat="1" x14ac:dyDescent="0.25">
      <c r="C244" s="12"/>
      <c r="D244" s="13"/>
    </row>
    <row r="245" spans="3:4" s="3" customFormat="1" x14ac:dyDescent="0.25">
      <c r="C245" s="12"/>
      <c r="D245" s="13"/>
    </row>
    <row r="246" spans="3:4" s="3" customFormat="1" x14ac:dyDescent="0.25">
      <c r="C246" s="12"/>
      <c r="D246" s="13"/>
    </row>
    <row r="247" spans="3:4" s="3" customFormat="1" x14ac:dyDescent="0.25">
      <c r="C247" s="12"/>
      <c r="D247" s="13"/>
    </row>
    <row r="248" spans="3:4" s="3" customFormat="1" x14ac:dyDescent="0.25">
      <c r="C248" s="12"/>
      <c r="D248" s="13"/>
    </row>
    <row r="249" spans="3:4" s="3" customFormat="1" x14ac:dyDescent="0.25">
      <c r="C249" s="12"/>
      <c r="D249" s="13"/>
    </row>
    <row r="250" spans="3:4" s="3" customFormat="1" x14ac:dyDescent="0.25">
      <c r="C250" s="12"/>
      <c r="D250" s="13"/>
    </row>
    <row r="251" spans="3:4" s="3" customFormat="1" x14ac:dyDescent="0.25">
      <c r="C251" s="12"/>
      <c r="D251" s="13"/>
    </row>
    <row r="252" spans="3:4" s="3" customFormat="1" x14ac:dyDescent="0.25">
      <c r="C252" s="12"/>
      <c r="D252" s="13"/>
    </row>
    <row r="253" spans="3:4" s="3" customFormat="1" x14ac:dyDescent="0.25">
      <c r="C253" s="12"/>
      <c r="D253" s="13"/>
    </row>
    <row r="254" spans="3:4" s="3" customFormat="1" x14ac:dyDescent="0.25">
      <c r="C254" s="12"/>
      <c r="D254" s="13"/>
    </row>
    <row r="255" spans="3:4" s="3" customFormat="1" x14ac:dyDescent="0.25">
      <c r="C255" s="12"/>
      <c r="D255" s="13"/>
    </row>
    <row r="256" spans="3:4" s="3" customFormat="1" x14ac:dyDescent="0.25">
      <c r="C256" s="12"/>
      <c r="D256" s="13"/>
    </row>
    <row r="257" spans="3:4" s="3" customFormat="1" x14ac:dyDescent="0.25">
      <c r="C257" s="12"/>
      <c r="D257" s="13"/>
    </row>
    <row r="258" spans="3:4" s="3" customFormat="1" x14ac:dyDescent="0.25">
      <c r="C258" s="12"/>
      <c r="D258" s="13"/>
    </row>
    <row r="259" spans="3:4" s="3" customFormat="1" x14ac:dyDescent="0.25">
      <c r="C259" s="12"/>
      <c r="D259" s="13"/>
    </row>
    <row r="260" spans="3:4" s="3" customFormat="1" x14ac:dyDescent="0.25">
      <c r="C260" s="12"/>
      <c r="D260" s="13"/>
    </row>
    <row r="261" spans="3:4" s="3" customFormat="1" x14ac:dyDescent="0.25">
      <c r="C261" s="12"/>
      <c r="D261" s="13"/>
    </row>
    <row r="262" spans="3:4" s="3" customFormat="1" x14ac:dyDescent="0.25">
      <c r="C262" s="12"/>
      <c r="D262" s="13"/>
    </row>
    <row r="263" spans="3:4" s="3" customFormat="1" x14ac:dyDescent="0.25">
      <c r="C263" s="12"/>
      <c r="D263" s="13"/>
    </row>
    <row r="264" spans="3:4" s="3" customFormat="1" x14ac:dyDescent="0.25">
      <c r="C264" s="12"/>
      <c r="D264" s="13"/>
    </row>
    <row r="265" spans="3:4" s="3" customFormat="1" x14ac:dyDescent="0.25">
      <c r="C265" s="12"/>
      <c r="D265" s="13"/>
    </row>
    <row r="266" spans="3:4" s="3" customFormat="1" x14ac:dyDescent="0.25">
      <c r="C266" s="12"/>
      <c r="D266" s="13"/>
    </row>
    <row r="267" spans="3:4" s="3" customFormat="1" x14ac:dyDescent="0.25">
      <c r="C267" s="12"/>
      <c r="D267" s="13"/>
    </row>
    <row r="268" spans="3:4" s="3" customFormat="1" x14ac:dyDescent="0.25">
      <c r="C268" s="12"/>
      <c r="D268" s="13"/>
    </row>
    <row r="269" spans="3:4" s="3" customFormat="1" x14ac:dyDescent="0.25">
      <c r="C269" s="12"/>
      <c r="D269" s="13"/>
    </row>
    <row r="270" spans="3:4" s="3" customFormat="1" x14ac:dyDescent="0.25">
      <c r="C270" s="12"/>
      <c r="D270" s="13"/>
    </row>
    <row r="271" spans="3:4" s="3" customFormat="1" x14ac:dyDescent="0.25">
      <c r="C271" s="12"/>
      <c r="D271" s="13"/>
    </row>
    <row r="272" spans="3:4" s="3" customFormat="1" x14ac:dyDescent="0.25">
      <c r="C272" s="12"/>
      <c r="D272" s="13"/>
    </row>
    <row r="273" spans="3:4" s="3" customFormat="1" x14ac:dyDescent="0.25">
      <c r="C273" s="12"/>
      <c r="D273" s="13"/>
    </row>
    <row r="274" spans="3:4" s="3" customFormat="1" x14ac:dyDescent="0.25">
      <c r="C274" s="12"/>
      <c r="D274" s="13"/>
    </row>
    <row r="275" spans="3:4" s="3" customFormat="1" x14ac:dyDescent="0.25">
      <c r="C275" s="12"/>
      <c r="D275" s="13"/>
    </row>
    <row r="276" spans="3:4" s="3" customFormat="1" x14ac:dyDescent="0.25">
      <c r="C276" s="12"/>
      <c r="D276" s="13"/>
    </row>
    <row r="277" spans="3:4" s="3" customFormat="1" x14ac:dyDescent="0.25">
      <c r="C277" s="12"/>
      <c r="D277" s="13"/>
    </row>
    <row r="278" spans="3:4" s="3" customFormat="1" x14ac:dyDescent="0.25">
      <c r="C278" s="12"/>
      <c r="D278" s="13"/>
    </row>
    <row r="279" spans="3:4" s="3" customFormat="1" x14ac:dyDescent="0.25">
      <c r="C279" s="12"/>
      <c r="D279" s="13"/>
    </row>
    <row r="280" spans="3:4" s="3" customFormat="1" x14ac:dyDescent="0.25">
      <c r="C280" s="12"/>
      <c r="D280" s="13"/>
    </row>
    <row r="281" spans="3:4" s="3" customFormat="1" x14ac:dyDescent="0.25">
      <c r="C281" s="12"/>
      <c r="D281" s="13"/>
    </row>
    <row r="282" spans="3:4" s="3" customFormat="1" x14ac:dyDescent="0.25">
      <c r="C282" s="12"/>
      <c r="D282" s="13"/>
    </row>
    <row r="283" spans="3:4" s="3" customFormat="1" x14ac:dyDescent="0.25">
      <c r="C283" s="12"/>
      <c r="D283" s="13"/>
    </row>
    <row r="284" spans="3:4" s="3" customFormat="1" x14ac:dyDescent="0.25">
      <c r="C284" s="12"/>
      <c r="D284" s="13"/>
    </row>
    <row r="285" spans="3:4" s="3" customFormat="1" x14ac:dyDescent="0.25">
      <c r="C285" s="12"/>
      <c r="D285" s="13"/>
    </row>
    <row r="286" spans="3:4" s="3" customFormat="1" x14ac:dyDescent="0.25">
      <c r="C286" s="12"/>
      <c r="D286" s="13"/>
    </row>
    <row r="287" spans="3:4" s="3" customFormat="1" x14ac:dyDescent="0.25">
      <c r="C287" s="12"/>
      <c r="D287" s="13"/>
    </row>
    <row r="288" spans="3:4" s="3" customFormat="1" x14ac:dyDescent="0.25">
      <c r="C288" s="12"/>
      <c r="D288" s="13"/>
    </row>
    <row r="289" spans="3:4" s="3" customFormat="1" x14ac:dyDescent="0.25">
      <c r="C289" s="12"/>
      <c r="D289" s="13"/>
    </row>
    <row r="290" spans="3:4" s="3" customFormat="1" x14ac:dyDescent="0.25">
      <c r="C290" s="12"/>
      <c r="D290" s="13"/>
    </row>
    <row r="291" spans="3:4" s="3" customFormat="1" x14ac:dyDescent="0.25">
      <c r="C291" s="12"/>
      <c r="D291" s="13"/>
    </row>
    <row r="292" spans="3:4" s="3" customFormat="1" x14ac:dyDescent="0.25">
      <c r="C292" s="12"/>
      <c r="D292" s="13"/>
    </row>
    <row r="293" spans="3:4" s="3" customFormat="1" x14ac:dyDescent="0.25">
      <c r="C293" s="12"/>
      <c r="D293" s="13"/>
    </row>
    <row r="294" spans="3:4" s="3" customFormat="1" x14ac:dyDescent="0.25">
      <c r="C294" s="12"/>
      <c r="D294" s="13"/>
    </row>
    <row r="295" spans="3:4" s="3" customFormat="1" x14ac:dyDescent="0.25">
      <c r="C295" s="12"/>
      <c r="D295" s="13"/>
    </row>
    <row r="296" spans="3:4" s="3" customFormat="1" x14ac:dyDescent="0.25">
      <c r="C296" s="12"/>
      <c r="D296" s="13"/>
    </row>
    <row r="297" spans="3:4" s="3" customFormat="1" x14ac:dyDescent="0.25">
      <c r="C297" s="12"/>
      <c r="D297" s="13"/>
    </row>
    <row r="298" spans="3:4" s="3" customFormat="1" x14ac:dyDescent="0.25">
      <c r="C298" s="12"/>
      <c r="D298" s="13"/>
    </row>
    <row r="299" spans="3:4" s="3" customFormat="1" x14ac:dyDescent="0.25">
      <c r="C299" s="12"/>
      <c r="D299" s="13"/>
    </row>
    <row r="300" spans="3:4" s="3" customFormat="1" x14ac:dyDescent="0.25">
      <c r="C300" s="12"/>
      <c r="D300" s="13"/>
    </row>
    <row r="301" spans="3:4" s="3" customFormat="1" x14ac:dyDescent="0.25">
      <c r="C301" s="12"/>
      <c r="D301" s="13"/>
    </row>
    <row r="302" spans="3:4" s="3" customFormat="1" x14ac:dyDescent="0.25">
      <c r="C302" s="12"/>
      <c r="D302" s="13"/>
    </row>
    <row r="303" spans="3:4" s="3" customFormat="1" x14ac:dyDescent="0.25">
      <c r="C303" s="12"/>
      <c r="D303" s="13"/>
    </row>
    <row r="304" spans="3:4" s="3" customFormat="1" x14ac:dyDescent="0.25">
      <c r="C304" s="12"/>
      <c r="D304" s="13"/>
    </row>
    <row r="305" spans="3:4" s="3" customFormat="1" x14ac:dyDescent="0.25">
      <c r="C305" s="12"/>
      <c r="D305" s="13"/>
    </row>
    <row r="306" spans="3:4" s="3" customFormat="1" x14ac:dyDescent="0.25">
      <c r="C306" s="12"/>
      <c r="D306" s="13"/>
    </row>
    <row r="307" spans="3:4" s="3" customFormat="1" x14ac:dyDescent="0.25">
      <c r="C307" s="12"/>
      <c r="D307" s="13"/>
    </row>
    <row r="308" spans="3:4" s="3" customFormat="1" x14ac:dyDescent="0.25">
      <c r="C308" s="12"/>
      <c r="D308" s="13"/>
    </row>
    <row r="309" spans="3:4" s="3" customFormat="1" x14ac:dyDescent="0.25">
      <c r="C309" s="12"/>
      <c r="D309" s="13"/>
    </row>
    <row r="310" spans="3:4" s="3" customFormat="1" x14ac:dyDescent="0.25">
      <c r="C310" s="12"/>
      <c r="D310" s="13"/>
    </row>
    <row r="311" spans="3:4" s="3" customFormat="1" x14ac:dyDescent="0.25">
      <c r="C311" s="12"/>
      <c r="D311" s="13"/>
    </row>
    <row r="312" spans="3:4" s="3" customFormat="1" x14ac:dyDescent="0.25">
      <c r="C312" s="12"/>
      <c r="D312" s="13"/>
    </row>
    <row r="313" spans="3:4" s="3" customFormat="1" x14ac:dyDescent="0.25">
      <c r="C313" s="12"/>
      <c r="D313" s="13"/>
    </row>
    <row r="314" spans="3:4" s="3" customFormat="1" x14ac:dyDescent="0.25">
      <c r="C314" s="12"/>
      <c r="D314" s="13"/>
    </row>
    <row r="315" spans="3:4" s="3" customFormat="1" x14ac:dyDescent="0.25">
      <c r="C315" s="12"/>
      <c r="D315" s="13"/>
    </row>
    <row r="316" spans="3:4" s="3" customFormat="1" x14ac:dyDescent="0.25">
      <c r="C316" s="12"/>
      <c r="D316" s="13"/>
    </row>
    <row r="317" spans="3:4" s="3" customFormat="1" x14ac:dyDescent="0.25">
      <c r="C317" s="12"/>
      <c r="D317" s="13"/>
    </row>
    <row r="318" spans="3:4" s="3" customFormat="1" x14ac:dyDescent="0.25">
      <c r="C318" s="12"/>
      <c r="D318" s="13"/>
    </row>
    <row r="319" spans="3:4" s="3" customFormat="1" x14ac:dyDescent="0.25">
      <c r="C319" s="12"/>
      <c r="D319" s="13"/>
    </row>
    <row r="320" spans="3:4" s="3" customFormat="1" x14ac:dyDescent="0.25">
      <c r="C320" s="12"/>
      <c r="D320" s="13"/>
    </row>
    <row r="321" spans="3:4" s="3" customFormat="1" x14ac:dyDescent="0.25">
      <c r="C321" s="12"/>
      <c r="D321" s="13"/>
    </row>
    <row r="322" spans="3:4" s="3" customFormat="1" x14ac:dyDescent="0.25">
      <c r="C322" s="12"/>
      <c r="D322" s="13"/>
    </row>
    <row r="323" spans="3:4" s="3" customFormat="1" x14ac:dyDescent="0.25">
      <c r="C323" s="12"/>
      <c r="D323" s="13"/>
    </row>
    <row r="324" spans="3:4" s="3" customFormat="1" x14ac:dyDescent="0.25">
      <c r="C324" s="12"/>
      <c r="D324" s="13"/>
    </row>
    <row r="325" spans="3:4" s="3" customFormat="1" x14ac:dyDescent="0.25">
      <c r="C325" s="12"/>
      <c r="D325" s="13"/>
    </row>
    <row r="326" spans="3:4" s="3" customFormat="1" x14ac:dyDescent="0.25">
      <c r="C326" s="12"/>
      <c r="D326" s="13"/>
    </row>
    <row r="327" spans="3:4" s="3" customFormat="1" x14ac:dyDescent="0.25">
      <c r="C327" s="12"/>
      <c r="D327" s="13"/>
    </row>
    <row r="328" spans="3:4" s="3" customFormat="1" x14ac:dyDescent="0.25">
      <c r="C328" s="12"/>
      <c r="D328" s="13"/>
    </row>
    <row r="329" spans="3:4" s="3" customFormat="1" x14ac:dyDescent="0.25">
      <c r="C329" s="12"/>
      <c r="D329" s="13"/>
    </row>
    <row r="330" spans="3:4" s="3" customFormat="1" x14ac:dyDescent="0.25">
      <c r="C330" s="12"/>
      <c r="D330" s="13"/>
    </row>
    <row r="331" spans="3:4" s="3" customFormat="1" x14ac:dyDescent="0.25">
      <c r="C331" s="12"/>
      <c r="D331" s="13"/>
    </row>
    <row r="332" spans="3:4" s="3" customFormat="1" x14ac:dyDescent="0.25">
      <c r="C332" s="12"/>
      <c r="D332" s="13"/>
    </row>
    <row r="333" spans="3:4" s="3" customFormat="1" x14ac:dyDescent="0.25">
      <c r="C333" s="12"/>
      <c r="D333" s="13"/>
    </row>
  </sheetData>
  <hyperlinks>
    <hyperlink ref="D5" r:id="rId1"/>
  </hyperlinks>
  <pageMargins left="0.7" right="0.7" top="0.78740157499999996" bottom="0.78740157499999996" header="0.3" footer="0.3"/>
  <pageSetup paperSize="9" scale="61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6"/>
  <sheetViews>
    <sheetView view="pageBreakPreview" topLeftCell="A13" zoomScale="60" zoomScaleNormal="100" workbookViewId="0">
      <selection activeCell="A30" sqref="A30:G30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4" width="9.28515625" customWidth="1"/>
  </cols>
  <sheetData>
    <row r="2" spans="1:13" x14ac:dyDescent="0.25">
      <c r="A2" s="42" t="s">
        <v>76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54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C5" s="4"/>
      <c r="D5" s="5" t="s">
        <v>2</v>
      </c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s="1" customFormat="1" ht="21.95" customHeight="1" x14ac:dyDescent="0.25">
      <c r="A11" s="45" t="s">
        <v>96</v>
      </c>
      <c r="B11" s="23"/>
      <c r="C11" s="23"/>
      <c r="D11" s="23"/>
      <c r="E11" s="23"/>
      <c r="F11" s="23"/>
      <c r="G11" s="23">
        <v>0</v>
      </c>
      <c r="H11" s="23">
        <v>4</v>
      </c>
      <c r="I11" s="71">
        <v>3</v>
      </c>
      <c r="J11" s="23"/>
      <c r="K11" s="23"/>
      <c r="L11" s="23"/>
      <c r="M11" s="23"/>
    </row>
    <row r="12" spans="1:13" s="1" customFormat="1" ht="21.95" customHeight="1" x14ac:dyDescent="0.25">
      <c r="A12" s="45" t="s">
        <v>60</v>
      </c>
      <c r="B12" s="23"/>
      <c r="C12" s="23"/>
      <c r="D12" s="23"/>
      <c r="E12" s="23"/>
      <c r="F12" s="23"/>
      <c r="G12" s="23">
        <v>0</v>
      </c>
      <c r="H12" s="23">
        <v>4</v>
      </c>
      <c r="I12" s="23">
        <v>2</v>
      </c>
      <c r="J12" s="23"/>
      <c r="K12" s="23"/>
      <c r="L12" s="23"/>
      <c r="M12" s="23"/>
    </row>
    <row r="13" spans="1:13" s="1" customFormat="1" ht="21.95" customHeight="1" x14ac:dyDescent="0.25">
      <c r="A13" s="45" t="s">
        <v>58</v>
      </c>
      <c r="B13" s="23"/>
      <c r="C13" s="23"/>
      <c r="D13" s="23"/>
      <c r="E13" s="23"/>
      <c r="F13" s="23"/>
      <c r="G13" s="23"/>
      <c r="H13" s="23">
        <v>4</v>
      </c>
      <c r="I13" s="23">
        <v>2</v>
      </c>
      <c r="J13" s="23"/>
      <c r="K13" s="23"/>
      <c r="L13" s="23"/>
      <c r="M13" s="23"/>
    </row>
    <row r="14" spans="1:13" s="1" customFormat="1" ht="21.95" customHeight="1" x14ac:dyDescent="0.25">
      <c r="A14" s="45" t="s">
        <v>59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</row>
    <row r="15" spans="1:13" ht="21.95" customHeight="1" x14ac:dyDescent="0.25">
      <c r="A15" s="22"/>
      <c r="B15" s="22"/>
      <c r="C15" s="22"/>
      <c r="D15" s="22"/>
      <c r="E15" s="22"/>
      <c r="F15" s="22"/>
      <c r="G15" s="22"/>
      <c r="H15" s="22"/>
      <c r="I15" s="38"/>
      <c r="J15" s="38"/>
      <c r="K15" s="38"/>
      <c r="L15" s="38"/>
      <c r="M15" s="38"/>
    </row>
    <row r="16" spans="1:13" ht="21.95" customHeight="1" x14ac:dyDescent="0.25">
      <c r="A16" s="22"/>
      <c r="B16" s="22"/>
      <c r="C16" s="22"/>
      <c r="D16" s="22"/>
      <c r="E16" s="22"/>
      <c r="F16" s="22"/>
      <c r="G16" s="22"/>
      <c r="H16" s="22"/>
      <c r="I16" s="38"/>
      <c r="J16" s="38"/>
      <c r="K16" s="38"/>
      <c r="L16" s="38"/>
      <c r="M16" s="38"/>
    </row>
    <row r="17" spans="1:13" ht="21.95" customHeight="1" x14ac:dyDescent="0.25">
      <c r="A17" s="13"/>
      <c r="B17" s="13"/>
      <c r="C17" s="13"/>
      <c r="D17" s="13"/>
      <c r="E17" s="13"/>
      <c r="F17" s="13"/>
      <c r="G17" s="13"/>
      <c r="H17" s="13"/>
    </row>
    <row r="18" spans="1:13" x14ac:dyDescent="0.25">
      <c r="A18" s="2"/>
      <c r="C18"/>
      <c r="D18" s="10"/>
    </row>
    <row r="19" spans="1:13" s="2" customFormat="1" ht="18.75" x14ac:dyDescent="0.3">
      <c r="A19" s="39" t="s">
        <v>8</v>
      </c>
      <c r="B19" s="83">
        <v>40</v>
      </c>
      <c r="C19" s="78">
        <v>42</v>
      </c>
      <c r="D19" s="78">
        <v>44</v>
      </c>
      <c r="E19" s="78">
        <v>46</v>
      </c>
      <c r="F19" s="78">
        <v>48</v>
      </c>
      <c r="G19" s="78">
        <v>50</v>
      </c>
      <c r="H19" s="78">
        <v>52</v>
      </c>
      <c r="I19" s="78">
        <v>54</v>
      </c>
      <c r="J19" s="78">
        <v>56</v>
      </c>
      <c r="K19" s="78">
        <v>58</v>
      </c>
      <c r="L19" s="78">
        <v>60</v>
      </c>
      <c r="M19" s="78">
        <v>62</v>
      </c>
    </row>
    <row r="20" spans="1:13" s="1" customFormat="1" ht="21.95" customHeight="1" x14ac:dyDescent="0.25">
      <c r="A20" s="40" t="s">
        <v>19</v>
      </c>
      <c r="B20" s="37" t="s">
        <v>15</v>
      </c>
      <c r="C20" s="37" t="s">
        <v>15</v>
      </c>
      <c r="D20" s="37" t="s">
        <v>15</v>
      </c>
      <c r="E20" s="37" t="s">
        <v>20</v>
      </c>
      <c r="F20" s="37" t="s">
        <v>20</v>
      </c>
      <c r="G20" s="37" t="s">
        <v>16</v>
      </c>
      <c r="H20" s="37" t="s">
        <v>16</v>
      </c>
      <c r="I20" s="37" t="s">
        <v>21</v>
      </c>
      <c r="J20" s="37" t="s">
        <v>21</v>
      </c>
      <c r="K20" s="37" t="s">
        <v>22</v>
      </c>
      <c r="L20" s="37" t="s">
        <v>22</v>
      </c>
      <c r="M20" s="37" t="s">
        <v>23</v>
      </c>
    </row>
    <row r="21" spans="1:13" s="1" customFormat="1" ht="21.95" customHeight="1" x14ac:dyDescent="0.25">
      <c r="A21" s="40" t="s">
        <v>17</v>
      </c>
      <c r="B21" s="37" t="s">
        <v>38</v>
      </c>
      <c r="C21" s="37" t="s">
        <v>24</v>
      </c>
      <c r="D21" s="37" t="s">
        <v>25</v>
      </c>
      <c r="E21" s="37" t="s">
        <v>26</v>
      </c>
      <c r="F21" s="37" t="s">
        <v>27</v>
      </c>
      <c r="G21" s="37" t="s">
        <v>28</v>
      </c>
      <c r="H21" s="37" t="s">
        <v>30</v>
      </c>
      <c r="I21" s="37" t="s">
        <v>31</v>
      </c>
      <c r="J21" s="37" t="s">
        <v>32</v>
      </c>
      <c r="K21" s="37" t="s">
        <v>33</v>
      </c>
      <c r="L21" s="37" t="s">
        <v>34</v>
      </c>
      <c r="M21" s="37" t="s">
        <v>35</v>
      </c>
    </row>
    <row r="22" spans="1:13" s="1" customFormat="1" ht="21.95" customHeight="1" x14ac:dyDescent="0.25">
      <c r="A22" s="40" t="s">
        <v>18</v>
      </c>
      <c r="B22" s="37" t="s">
        <v>41</v>
      </c>
      <c r="C22" s="37" t="s">
        <v>42</v>
      </c>
      <c r="D22" s="37" t="s">
        <v>43</v>
      </c>
      <c r="E22" s="37" t="s">
        <v>44</v>
      </c>
      <c r="F22" s="37" t="s">
        <v>38</v>
      </c>
      <c r="G22" s="37" t="s">
        <v>24</v>
      </c>
      <c r="H22" s="37" t="s">
        <v>25</v>
      </c>
      <c r="I22" s="37" t="s">
        <v>26</v>
      </c>
      <c r="J22" s="37" t="s">
        <v>27</v>
      </c>
      <c r="K22" s="37" t="s">
        <v>28</v>
      </c>
      <c r="L22" s="37" t="s">
        <v>45</v>
      </c>
      <c r="M22" s="37" t="s">
        <v>30</v>
      </c>
    </row>
    <row r="23" spans="1:13" s="1" customFormat="1" ht="21.95" customHeight="1" x14ac:dyDescent="0.25">
      <c r="A23" s="40" t="s">
        <v>40</v>
      </c>
      <c r="B23" s="37" t="s">
        <v>25</v>
      </c>
      <c r="C23" s="37" t="s">
        <v>26</v>
      </c>
      <c r="D23" s="37" t="s">
        <v>27</v>
      </c>
      <c r="E23" s="37" t="s">
        <v>28</v>
      </c>
      <c r="F23" s="37" t="s">
        <v>29</v>
      </c>
      <c r="G23" s="37" t="s">
        <v>30</v>
      </c>
      <c r="H23" s="37" t="s">
        <v>31</v>
      </c>
      <c r="I23" s="37" t="s">
        <v>32</v>
      </c>
      <c r="J23" s="37" t="s">
        <v>33</v>
      </c>
      <c r="K23" s="37" t="s">
        <v>34</v>
      </c>
      <c r="L23" s="37" t="s">
        <v>35</v>
      </c>
      <c r="M23" s="37" t="s">
        <v>46</v>
      </c>
    </row>
    <row r="24" spans="1:13" s="1" customFormat="1" ht="21.95" customHeight="1" x14ac:dyDescent="0.25">
      <c r="A24" s="45" t="s">
        <v>96</v>
      </c>
      <c r="B24" s="23"/>
      <c r="C24" s="23">
        <v>2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1:13" s="1" customFormat="1" ht="21.95" customHeight="1" x14ac:dyDescent="0.25">
      <c r="A25" s="45" t="s">
        <v>60</v>
      </c>
      <c r="B25" s="23"/>
      <c r="C25" s="23">
        <v>2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1:13" s="1" customFormat="1" ht="21.95" customHeight="1" x14ac:dyDescent="0.25">
      <c r="A26" s="45" t="s">
        <v>87</v>
      </c>
      <c r="B26" s="23"/>
      <c r="C26" s="23">
        <v>4</v>
      </c>
      <c r="D26" s="23"/>
      <c r="E26" s="23"/>
      <c r="F26" s="23">
        <v>0</v>
      </c>
      <c r="G26" s="23"/>
      <c r="H26" s="23">
        <v>0</v>
      </c>
      <c r="I26" s="23"/>
      <c r="J26" s="23"/>
      <c r="K26" s="23"/>
      <c r="L26" s="23"/>
      <c r="M26" s="23"/>
    </row>
    <row r="27" spans="1:13" s="1" customFormat="1" ht="21.95" customHeight="1" x14ac:dyDescent="0.25">
      <c r="A27" s="45" t="s">
        <v>59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13" ht="21.95" customHeight="1" x14ac:dyDescent="0.25">
      <c r="A28" s="53"/>
      <c r="B28" s="53"/>
      <c r="C28" s="53"/>
      <c r="D28" s="53"/>
      <c r="E28" s="53"/>
      <c r="F28" s="53"/>
      <c r="G28" s="53"/>
      <c r="H28" s="53"/>
      <c r="I28" s="54"/>
      <c r="J28" s="54"/>
      <c r="K28" s="54"/>
      <c r="L28" s="54"/>
      <c r="M28" s="54"/>
    </row>
    <row r="29" spans="1:13" s="1" customFormat="1" ht="21.95" customHeight="1" x14ac:dyDescent="0.25">
      <c r="A29" s="48" t="s">
        <v>48</v>
      </c>
      <c r="B29" s="60" t="s">
        <v>9</v>
      </c>
      <c r="C29" s="60" t="s">
        <v>10</v>
      </c>
      <c r="D29" s="60" t="s">
        <v>11</v>
      </c>
      <c r="E29" s="60" t="s">
        <v>12</v>
      </c>
      <c r="F29" s="60" t="s">
        <v>13</v>
      </c>
      <c r="G29" s="60" t="s">
        <v>14</v>
      </c>
      <c r="H29" s="60"/>
      <c r="I29" s="60"/>
      <c r="J29" s="60"/>
      <c r="K29" s="60"/>
      <c r="L29" s="60"/>
      <c r="M29" s="60"/>
    </row>
    <row r="30" spans="1:13" s="1" customFormat="1" ht="21.95" customHeight="1" x14ac:dyDescent="0.25">
      <c r="A30" s="47"/>
      <c r="B30" s="23"/>
      <c r="C30" s="23">
        <v>4</v>
      </c>
      <c r="D30" s="23">
        <v>6</v>
      </c>
      <c r="E30" s="23"/>
      <c r="F30" s="23"/>
      <c r="G30" s="23">
        <v>2</v>
      </c>
      <c r="H30" s="23"/>
      <c r="I30" s="23"/>
      <c r="J30" s="23"/>
      <c r="K30" s="23"/>
      <c r="L30" s="23"/>
      <c r="M30" s="23"/>
    </row>
    <row r="31" spans="1:13" s="4" customFormat="1" ht="21.95" customHeight="1" x14ac:dyDescent="0.25">
      <c r="A31" s="52"/>
      <c r="B31" s="53"/>
      <c r="C31" s="53"/>
      <c r="D31" s="53"/>
      <c r="E31" s="53"/>
      <c r="F31" s="53"/>
      <c r="G31" s="53"/>
      <c r="H31" s="53"/>
      <c r="I31" s="54"/>
      <c r="J31" s="54"/>
      <c r="K31" s="54"/>
      <c r="L31" s="54"/>
      <c r="M31" s="54"/>
    </row>
    <row r="32" spans="1:13" ht="21.95" customHeight="1" x14ac:dyDescent="0.25">
      <c r="A32" s="48" t="s">
        <v>49</v>
      </c>
      <c r="B32" s="60" t="s">
        <v>9</v>
      </c>
      <c r="C32" s="60" t="s">
        <v>10</v>
      </c>
      <c r="D32" s="60" t="s">
        <v>11</v>
      </c>
      <c r="E32" s="60" t="s">
        <v>12</v>
      </c>
      <c r="F32" s="60" t="s">
        <v>13</v>
      </c>
      <c r="G32" s="60" t="s">
        <v>14</v>
      </c>
      <c r="H32" s="61"/>
      <c r="I32" s="62"/>
      <c r="J32" s="62"/>
      <c r="K32" s="62"/>
      <c r="L32" s="62"/>
      <c r="M32" s="62"/>
    </row>
    <row r="33" spans="1:13" ht="21.95" customHeight="1" x14ac:dyDescent="0.25">
      <c r="A33" s="47"/>
      <c r="B33" s="23"/>
      <c r="C33" s="23">
        <v>2</v>
      </c>
      <c r="D33" s="23">
        <v>4</v>
      </c>
      <c r="E33" s="23"/>
      <c r="F33" s="23"/>
      <c r="G33" s="23">
        <v>4</v>
      </c>
      <c r="H33" s="24"/>
      <c r="I33" s="58"/>
      <c r="J33" s="58"/>
      <c r="K33" s="58"/>
      <c r="L33" s="58"/>
      <c r="M33" s="58"/>
    </row>
    <row r="34" spans="1:13" ht="21.95" customHeight="1" x14ac:dyDescent="0.25">
      <c r="A34" s="53"/>
      <c r="B34" s="53"/>
      <c r="C34" s="53"/>
      <c r="D34" s="53"/>
      <c r="E34" s="53"/>
      <c r="F34" s="53"/>
      <c r="G34" s="53"/>
      <c r="H34" s="53"/>
      <c r="I34" s="54"/>
      <c r="J34" s="54"/>
      <c r="K34" s="54"/>
      <c r="L34" s="54"/>
      <c r="M34" s="54"/>
    </row>
    <row r="35" spans="1:13" ht="21.95" customHeight="1" x14ac:dyDescent="0.25">
      <c r="A35" s="63" t="s">
        <v>62</v>
      </c>
      <c r="B35" s="60" t="s">
        <v>15</v>
      </c>
      <c r="C35" s="60" t="s">
        <v>16</v>
      </c>
      <c r="D35" s="60"/>
      <c r="E35" s="60"/>
      <c r="F35" s="60"/>
      <c r="G35" s="60"/>
      <c r="H35" s="49"/>
      <c r="I35" s="50"/>
      <c r="J35" s="50"/>
      <c r="K35" s="50"/>
      <c r="L35" s="50"/>
      <c r="M35" s="50"/>
    </row>
    <row r="36" spans="1:13" ht="21.95" customHeight="1" x14ac:dyDescent="0.25">
      <c r="A36" s="46" t="s">
        <v>61</v>
      </c>
      <c r="B36" s="46">
        <v>3</v>
      </c>
      <c r="C36" s="46">
        <v>2</v>
      </c>
      <c r="D36" s="22"/>
      <c r="E36" s="22"/>
      <c r="F36" s="22"/>
      <c r="G36" s="22"/>
      <c r="H36" s="22"/>
      <c r="I36" s="38"/>
      <c r="J36" s="38"/>
      <c r="K36" s="38"/>
      <c r="L36" s="38"/>
      <c r="M36" s="38"/>
    </row>
  </sheetData>
  <hyperlinks>
    <hyperlink ref="D5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8"/>
  <sheetViews>
    <sheetView view="pageBreakPreview" topLeftCell="A19" zoomScale="60" zoomScaleNormal="100" workbookViewId="0">
      <selection activeCell="P30" sqref="P30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3" width="9.28515625" customWidth="1"/>
  </cols>
  <sheetData>
    <row r="2" spans="1:13" x14ac:dyDescent="0.25">
      <c r="A2" s="42" t="s">
        <v>75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55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C5" s="4"/>
      <c r="D5" s="21" t="s">
        <v>3</v>
      </c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57</v>
      </c>
      <c r="B11" s="22"/>
      <c r="C11" s="22"/>
      <c r="D11" s="22"/>
      <c r="E11" s="22"/>
      <c r="F11" s="22"/>
      <c r="G11" s="22"/>
      <c r="H11" s="22"/>
      <c r="I11" s="38"/>
      <c r="J11" s="38"/>
      <c r="K11" s="22">
        <v>2</v>
      </c>
      <c r="L11" s="38"/>
      <c r="M11" s="38"/>
    </row>
    <row r="12" spans="1:13" ht="21.95" customHeight="1" x14ac:dyDescent="0.25">
      <c r="A12" s="45" t="s">
        <v>60</v>
      </c>
      <c r="B12" s="22"/>
      <c r="C12" s="22"/>
      <c r="D12" s="22"/>
      <c r="E12" s="22"/>
      <c r="F12" s="22"/>
      <c r="G12" s="22"/>
      <c r="H12" s="22">
        <v>2</v>
      </c>
      <c r="I12" s="38"/>
      <c r="J12" s="38"/>
      <c r="K12" s="38"/>
      <c r="L12" s="38"/>
      <c r="M12" s="38"/>
    </row>
    <row r="13" spans="1:13" ht="21.95" customHeight="1" x14ac:dyDescent="0.25">
      <c r="A13" s="45" t="s">
        <v>58</v>
      </c>
      <c r="B13" s="22"/>
      <c r="C13" s="22"/>
      <c r="D13" s="22"/>
      <c r="E13" s="22"/>
      <c r="F13" s="22"/>
      <c r="G13" s="22"/>
      <c r="H13" s="22"/>
      <c r="I13" s="22">
        <v>2</v>
      </c>
      <c r="J13" s="38"/>
      <c r="K13" s="38"/>
      <c r="L13" s="38"/>
      <c r="M13" s="38"/>
    </row>
    <row r="14" spans="1:13" ht="21.95" customHeight="1" x14ac:dyDescent="0.25">
      <c r="A14" s="45" t="s">
        <v>59</v>
      </c>
      <c r="B14" s="22"/>
      <c r="C14" s="22"/>
      <c r="D14" s="22"/>
      <c r="E14" s="22"/>
      <c r="F14" s="22"/>
      <c r="G14" s="22"/>
      <c r="H14" s="22"/>
      <c r="I14" s="38"/>
      <c r="J14" s="38"/>
      <c r="K14" s="38"/>
      <c r="L14" s="38"/>
      <c r="M14" s="38"/>
    </row>
    <row r="15" spans="1:13" ht="21.95" customHeight="1" x14ac:dyDescent="0.25">
      <c r="A15" s="45"/>
      <c r="B15" s="22"/>
      <c r="C15" s="22"/>
      <c r="D15" s="22"/>
      <c r="E15" s="22"/>
      <c r="F15" s="22"/>
      <c r="G15" s="22"/>
      <c r="H15" s="22"/>
      <c r="I15" s="38"/>
      <c r="J15" s="38"/>
      <c r="K15" s="38"/>
      <c r="L15" s="38"/>
      <c r="M15" s="38"/>
    </row>
    <row r="16" spans="1:13" ht="21.95" customHeight="1" x14ac:dyDescent="0.25">
      <c r="A16" s="45"/>
      <c r="B16" s="22"/>
      <c r="C16" s="22"/>
      <c r="D16" s="22"/>
      <c r="E16" s="22"/>
      <c r="F16" s="22"/>
      <c r="G16" s="22"/>
      <c r="H16" s="22"/>
      <c r="I16" s="38"/>
      <c r="J16" s="38"/>
      <c r="K16" s="38"/>
      <c r="L16" s="38"/>
      <c r="M16" s="38"/>
    </row>
    <row r="17" spans="1:13" ht="21.95" customHeight="1" x14ac:dyDescent="0.25">
      <c r="A17" s="45"/>
      <c r="B17" s="22"/>
      <c r="C17" s="22"/>
      <c r="D17" s="22"/>
      <c r="E17" s="22"/>
      <c r="F17" s="22"/>
      <c r="G17" s="22"/>
      <c r="H17" s="22"/>
      <c r="I17" s="38"/>
      <c r="J17" s="38"/>
      <c r="K17" s="38"/>
      <c r="L17" s="38"/>
      <c r="M17" s="38"/>
    </row>
    <row r="18" spans="1:13" ht="21.95" customHeight="1" x14ac:dyDescent="0.25">
      <c r="A18" s="13"/>
      <c r="B18" s="13"/>
      <c r="C18" s="13"/>
      <c r="D18" s="13"/>
      <c r="E18" s="13"/>
      <c r="F18" s="13"/>
      <c r="G18" s="13"/>
      <c r="H18" s="13"/>
    </row>
    <row r="19" spans="1:13" x14ac:dyDescent="0.25">
      <c r="A19" s="2"/>
      <c r="C19"/>
      <c r="D19" s="10"/>
    </row>
    <row r="20" spans="1:13" s="2" customFormat="1" ht="18.75" x14ac:dyDescent="0.3">
      <c r="A20" s="39" t="s">
        <v>8</v>
      </c>
      <c r="B20" s="83">
        <v>40</v>
      </c>
      <c r="C20" s="78">
        <v>42</v>
      </c>
      <c r="D20" s="78">
        <v>44</v>
      </c>
      <c r="E20" s="78">
        <v>46</v>
      </c>
      <c r="F20" s="78">
        <v>48</v>
      </c>
      <c r="G20" s="78">
        <v>50</v>
      </c>
      <c r="H20" s="78">
        <v>52</v>
      </c>
      <c r="I20" s="78">
        <v>54</v>
      </c>
      <c r="J20" s="78">
        <v>56</v>
      </c>
      <c r="K20" s="78">
        <v>58</v>
      </c>
      <c r="L20" s="78">
        <v>60</v>
      </c>
      <c r="M20" s="78">
        <v>62</v>
      </c>
    </row>
    <row r="21" spans="1:13" s="1" customFormat="1" ht="21.95" customHeight="1" x14ac:dyDescent="0.25">
      <c r="A21" s="40" t="s">
        <v>19</v>
      </c>
      <c r="B21" s="37" t="s">
        <v>15</v>
      </c>
      <c r="C21" s="37" t="s">
        <v>15</v>
      </c>
      <c r="D21" s="37" t="s">
        <v>15</v>
      </c>
      <c r="E21" s="37" t="s">
        <v>20</v>
      </c>
      <c r="F21" s="37" t="s">
        <v>20</v>
      </c>
      <c r="G21" s="37" t="s">
        <v>16</v>
      </c>
      <c r="H21" s="37" t="s">
        <v>16</v>
      </c>
      <c r="I21" s="37" t="s">
        <v>21</v>
      </c>
      <c r="J21" s="37" t="s">
        <v>21</v>
      </c>
      <c r="K21" s="37" t="s">
        <v>22</v>
      </c>
      <c r="L21" s="37" t="s">
        <v>22</v>
      </c>
      <c r="M21" s="37" t="s">
        <v>23</v>
      </c>
    </row>
    <row r="22" spans="1:13" s="1" customFormat="1" ht="21.95" customHeight="1" x14ac:dyDescent="0.25">
      <c r="A22" s="40" t="s">
        <v>17</v>
      </c>
      <c r="B22" s="37" t="s">
        <v>38</v>
      </c>
      <c r="C22" s="37" t="s">
        <v>24</v>
      </c>
      <c r="D22" s="37" t="s">
        <v>25</v>
      </c>
      <c r="E22" s="37" t="s">
        <v>26</v>
      </c>
      <c r="F22" s="37" t="s">
        <v>27</v>
      </c>
      <c r="G22" s="37" t="s">
        <v>28</v>
      </c>
      <c r="H22" s="37" t="s">
        <v>30</v>
      </c>
      <c r="I22" s="37" t="s">
        <v>31</v>
      </c>
      <c r="J22" s="37" t="s">
        <v>32</v>
      </c>
      <c r="K22" s="37" t="s">
        <v>33</v>
      </c>
      <c r="L22" s="37" t="s">
        <v>34</v>
      </c>
      <c r="M22" s="37" t="s">
        <v>35</v>
      </c>
    </row>
    <row r="23" spans="1:13" s="1" customFormat="1" ht="21.95" customHeight="1" x14ac:dyDescent="0.25">
      <c r="A23" s="40" t="s">
        <v>18</v>
      </c>
      <c r="B23" s="37" t="s">
        <v>41</v>
      </c>
      <c r="C23" s="37" t="s">
        <v>42</v>
      </c>
      <c r="D23" s="37" t="s">
        <v>43</v>
      </c>
      <c r="E23" s="37" t="s">
        <v>44</v>
      </c>
      <c r="F23" s="37" t="s">
        <v>38</v>
      </c>
      <c r="G23" s="37" t="s">
        <v>24</v>
      </c>
      <c r="H23" s="37" t="s">
        <v>25</v>
      </c>
      <c r="I23" s="37" t="s">
        <v>26</v>
      </c>
      <c r="J23" s="37" t="s">
        <v>27</v>
      </c>
      <c r="K23" s="37" t="s">
        <v>28</v>
      </c>
      <c r="L23" s="37" t="s">
        <v>45</v>
      </c>
      <c r="M23" s="37" t="s">
        <v>30</v>
      </c>
    </row>
    <row r="24" spans="1:13" s="1" customFormat="1" ht="21.95" customHeight="1" x14ac:dyDescent="0.25">
      <c r="A24" s="40" t="s">
        <v>40</v>
      </c>
      <c r="B24" s="37" t="s">
        <v>25</v>
      </c>
      <c r="C24" s="37" t="s">
        <v>26</v>
      </c>
      <c r="D24" s="37" t="s">
        <v>27</v>
      </c>
      <c r="E24" s="37" t="s">
        <v>28</v>
      </c>
      <c r="F24" s="37" t="s">
        <v>29</v>
      </c>
      <c r="G24" s="37" t="s">
        <v>30</v>
      </c>
      <c r="H24" s="37" t="s">
        <v>31</v>
      </c>
      <c r="I24" s="37" t="s">
        <v>32</v>
      </c>
      <c r="J24" s="37" t="s">
        <v>33</v>
      </c>
      <c r="K24" s="37" t="s">
        <v>34</v>
      </c>
      <c r="L24" s="37" t="s">
        <v>35</v>
      </c>
      <c r="M24" s="37" t="s">
        <v>46</v>
      </c>
    </row>
    <row r="25" spans="1:13" s="1" customFormat="1" ht="21.95" customHeight="1" x14ac:dyDescent="0.25">
      <c r="A25" s="45" t="s">
        <v>57</v>
      </c>
      <c r="B25" s="23"/>
      <c r="C25" s="23"/>
      <c r="D25" s="23"/>
      <c r="E25" s="23"/>
      <c r="F25" s="23"/>
      <c r="G25" s="23">
        <v>2</v>
      </c>
      <c r="H25" s="23"/>
      <c r="I25" s="23">
        <v>2</v>
      </c>
      <c r="J25" s="23">
        <v>2</v>
      </c>
      <c r="K25" s="23">
        <v>2</v>
      </c>
      <c r="L25" s="23"/>
      <c r="M25" s="23">
        <v>2</v>
      </c>
    </row>
    <row r="26" spans="1:13" s="1" customFormat="1" ht="21.95" customHeight="1" x14ac:dyDescent="0.25">
      <c r="A26" s="45" t="s">
        <v>60</v>
      </c>
      <c r="B26" s="23"/>
      <c r="C26" s="23"/>
      <c r="D26" s="23"/>
      <c r="E26" s="23"/>
      <c r="F26" s="23"/>
      <c r="G26" s="23"/>
      <c r="H26" s="23">
        <v>2</v>
      </c>
      <c r="I26" s="23"/>
      <c r="J26" s="23">
        <v>2</v>
      </c>
      <c r="K26" s="23">
        <v>1</v>
      </c>
      <c r="L26" s="23"/>
      <c r="M26" s="23"/>
    </row>
    <row r="27" spans="1:13" s="1" customFormat="1" ht="21.95" customHeight="1" x14ac:dyDescent="0.25">
      <c r="A27" s="45" t="s">
        <v>58</v>
      </c>
      <c r="B27" s="23"/>
      <c r="C27" s="23"/>
      <c r="D27" s="23"/>
      <c r="E27" s="23"/>
      <c r="F27" s="23">
        <v>2</v>
      </c>
      <c r="G27" s="23"/>
      <c r="H27" s="23"/>
      <c r="I27" s="23">
        <v>2</v>
      </c>
      <c r="J27" s="23">
        <v>2</v>
      </c>
      <c r="K27" s="23">
        <v>2</v>
      </c>
      <c r="L27" s="23"/>
      <c r="M27" s="23">
        <v>2</v>
      </c>
    </row>
    <row r="28" spans="1:13" s="1" customFormat="1" ht="21.95" customHeight="1" x14ac:dyDescent="0.25">
      <c r="A28" s="45" t="s">
        <v>59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1:13" ht="21.95" customHeight="1" x14ac:dyDescent="0.25">
      <c r="A29" s="53"/>
      <c r="B29" s="53"/>
      <c r="C29" s="53"/>
      <c r="D29" s="53"/>
      <c r="E29" s="53"/>
      <c r="F29" s="53"/>
      <c r="G29" s="53"/>
      <c r="H29" s="53"/>
      <c r="I29" s="54"/>
      <c r="J29" s="54"/>
      <c r="K29" s="54"/>
      <c r="L29" s="54"/>
      <c r="M29" s="54"/>
    </row>
    <row r="30" spans="1:13" s="1" customFormat="1" ht="21.95" customHeight="1" x14ac:dyDescent="0.25">
      <c r="A30" s="48" t="s">
        <v>48</v>
      </c>
      <c r="B30" s="60" t="s">
        <v>9</v>
      </c>
      <c r="C30" s="60" t="s">
        <v>10</v>
      </c>
      <c r="D30" s="60" t="s">
        <v>11</v>
      </c>
      <c r="E30" s="60" t="s">
        <v>12</v>
      </c>
      <c r="F30" s="60" t="s">
        <v>13</v>
      </c>
      <c r="G30" s="60" t="s">
        <v>14</v>
      </c>
      <c r="H30" s="60"/>
      <c r="I30" s="60"/>
      <c r="J30" s="60"/>
      <c r="K30" s="60"/>
      <c r="L30" s="60"/>
      <c r="M30" s="60"/>
    </row>
    <row r="31" spans="1:13" s="1" customFormat="1" ht="21.95" customHeight="1" x14ac:dyDescent="0.25">
      <c r="A31" s="47"/>
      <c r="B31" s="23"/>
      <c r="C31" s="23"/>
      <c r="D31" s="23"/>
      <c r="E31" s="23">
        <v>4</v>
      </c>
      <c r="F31" s="23">
        <v>2</v>
      </c>
      <c r="G31" s="23"/>
      <c r="H31" s="23"/>
      <c r="I31" s="23"/>
      <c r="J31" s="23"/>
      <c r="K31" s="23"/>
      <c r="L31" s="23"/>
      <c r="M31" s="23"/>
    </row>
    <row r="32" spans="1:13" s="4" customFormat="1" ht="21.95" customHeight="1" x14ac:dyDescent="0.25">
      <c r="A32" s="52"/>
      <c r="B32" s="53"/>
      <c r="C32" s="53"/>
      <c r="D32" s="53"/>
      <c r="E32" s="53"/>
      <c r="F32" s="53"/>
      <c r="G32" s="53"/>
      <c r="H32" s="53"/>
      <c r="I32" s="54"/>
      <c r="J32" s="54"/>
      <c r="K32" s="54"/>
      <c r="L32" s="54"/>
      <c r="M32" s="54"/>
    </row>
    <row r="33" spans="1:13" ht="21.95" customHeight="1" x14ac:dyDescent="0.25">
      <c r="A33" s="48" t="s">
        <v>49</v>
      </c>
      <c r="B33" s="60" t="s">
        <v>9</v>
      </c>
      <c r="C33" s="60" t="s">
        <v>10</v>
      </c>
      <c r="D33" s="60" t="s">
        <v>11</v>
      </c>
      <c r="E33" s="60" t="s">
        <v>12</v>
      </c>
      <c r="F33" s="60" t="s">
        <v>13</v>
      </c>
      <c r="G33" s="60" t="s">
        <v>14</v>
      </c>
      <c r="H33" s="61"/>
      <c r="I33" s="62"/>
      <c r="J33" s="62"/>
      <c r="K33" s="62"/>
      <c r="L33" s="62"/>
      <c r="M33" s="62"/>
    </row>
    <row r="34" spans="1:13" ht="21.95" customHeight="1" x14ac:dyDescent="0.25">
      <c r="A34" s="47"/>
      <c r="B34" s="23"/>
      <c r="C34" s="23"/>
      <c r="D34" s="23"/>
      <c r="E34" s="23"/>
      <c r="F34" s="23"/>
      <c r="G34" s="23"/>
      <c r="H34" s="24"/>
      <c r="I34" s="58"/>
      <c r="J34" s="58"/>
      <c r="K34" s="58"/>
      <c r="L34" s="58"/>
      <c r="M34" s="58"/>
    </row>
    <row r="35" spans="1:13" ht="21.95" customHeight="1" x14ac:dyDescent="0.25">
      <c r="A35" s="53"/>
      <c r="B35" s="53"/>
      <c r="C35" s="53"/>
      <c r="D35" s="53"/>
      <c r="E35" s="53"/>
      <c r="F35" s="53"/>
      <c r="G35" s="53"/>
      <c r="H35" s="53"/>
      <c r="I35" s="54"/>
      <c r="J35" s="54"/>
      <c r="K35" s="54"/>
      <c r="L35" s="54"/>
      <c r="M35" s="54"/>
    </row>
    <row r="36" spans="1:13" ht="21.95" customHeight="1" x14ac:dyDescent="0.25">
      <c r="A36" s="63" t="s">
        <v>62</v>
      </c>
      <c r="B36" s="60" t="s">
        <v>15</v>
      </c>
      <c r="C36" s="60" t="s">
        <v>16</v>
      </c>
      <c r="D36" s="60"/>
      <c r="E36" s="60"/>
      <c r="F36" s="60"/>
      <c r="G36" s="60"/>
      <c r="H36" s="49"/>
      <c r="I36" s="50"/>
      <c r="J36" s="50"/>
      <c r="K36" s="50"/>
      <c r="L36" s="50"/>
      <c r="M36" s="50"/>
    </row>
    <row r="37" spans="1:13" ht="21.95" customHeight="1" x14ac:dyDescent="0.25">
      <c r="A37" s="46" t="s">
        <v>61</v>
      </c>
      <c r="B37" s="46"/>
      <c r="C37" s="46"/>
      <c r="D37" s="22"/>
      <c r="E37" s="22"/>
      <c r="F37" s="22"/>
      <c r="G37" s="22"/>
      <c r="H37" s="22"/>
      <c r="I37" s="38"/>
      <c r="J37" s="38"/>
      <c r="K37" s="38"/>
      <c r="L37" s="38"/>
      <c r="M37" s="38"/>
    </row>
    <row r="38" spans="1:13" ht="27" customHeight="1" x14ac:dyDescent="0.25">
      <c r="A38" s="22"/>
      <c r="B38" s="22"/>
      <c r="C38" s="22"/>
      <c r="D38" s="22"/>
      <c r="E38" s="22"/>
      <c r="F38" s="22"/>
      <c r="G38" s="22"/>
      <c r="H38" s="22"/>
      <c r="I38" s="38"/>
      <c r="J38" s="38"/>
      <c r="K38" s="38"/>
      <c r="L38" s="38"/>
      <c r="M38" s="38"/>
    </row>
  </sheetData>
  <hyperlinks>
    <hyperlink ref="D5" r:id="rId1"/>
  </hyperlinks>
  <pageMargins left="0.7" right="0.7" top="0.78740157499999996" bottom="0.78740157499999996" header="0.3" footer="0.3"/>
  <pageSetup paperSize="9" scale="53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2"/>
  <sheetViews>
    <sheetView view="pageBreakPreview" topLeftCell="A19" zoomScale="60" zoomScaleNormal="100" workbookViewId="0">
      <selection activeCell="A42" sqref="A42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3" width="9.28515625" customWidth="1"/>
  </cols>
  <sheetData>
    <row r="2" spans="1:13" x14ac:dyDescent="0.25">
      <c r="A2" s="42" t="s">
        <v>73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56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C5" s="4"/>
      <c r="D5" s="5" t="s">
        <v>5</v>
      </c>
    </row>
    <row r="6" spans="1:13" x14ac:dyDescent="0.25">
      <c r="A6" s="6"/>
      <c r="B6" s="7"/>
      <c r="C6" s="8"/>
      <c r="D6" s="9"/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57</v>
      </c>
      <c r="B11" s="22"/>
      <c r="C11" s="22"/>
      <c r="D11" s="22"/>
      <c r="E11" s="22"/>
      <c r="F11" s="22"/>
      <c r="G11" s="22"/>
      <c r="H11" s="22"/>
      <c r="I11" s="38"/>
      <c r="J11" s="38"/>
      <c r="K11" s="38"/>
      <c r="L11" s="38"/>
      <c r="M11" s="38"/>
    </row>
    <row r="12" spans="1:13" ht="21.95" customHeight="1" x14ac:dyDescent="0.25">
      <c r="A12" s="45" t="s">
        <v>60</v>
      </c>
      <c r="B12" s="22"/>
      <c r="C12" s="22"/>
      <c r="D12" s="22"/>
      <c r="E12" s="22"/>
      <c r="F12" s="22"/>
      <c r="G12" s="22"/>
      <c r="H12" s="22"/>
      <c r="I12" s="38"/>
      <c r="J12" s="38"/>
      <c r="K12" s="38"/>
      <c r="L12" s="38"/>
      <c r="M12" s="38"/>
    </row>
    <row r="13" spans="1:13" ht="21.95" customHeight="1" x14ac:dyDescent="0.25">
      <c r="A13" s="84" t="s">
        <v>58</v>
      </c>
      <c r="B13" s="121"/>
      <c r="C13" s="121"/>
      <c r="D13" s="121"/>
      <c r="E13" s="121"/>
      <c r="F13" s="121"/>
      <c r="G13" s="121"/>
      <c r="H13" s="121">
        <v>1</v>
      </c>
      <c r="I13" s="122"/>
      <c r="J13" s="122"/>
      <c r="K13" s="122"/>
      <c r="L13" s="122"/>
      <c r="M13" s="121">
        <v>1</v>
      </c>
    </row>
    <row r="14" spans="1:13" ht="21.95" customHeight="1" x14ac:dyDescent="0.25">
      <c r="A14" s="84" t="s">
        <v>63</v>
      </c>
      <c r="B14" s="121"/>
      <c r="C14" s="121"/>
      <c r="D14" s="121"/>
      <c r="E14" s="121"/>
      <c r="F14" s="121"/>
      <c r="G14" s="121"/>
      <c r="H14" s="121">
        <v>1</v>
      </c>
      <c r="I14" s="122"/>
      <c r="J14" s="122"/>
      <c r="K14" s="122"/>
      <c r="L14" s="122"/>
      <c r="M14" s="121">
        <v>1</v>
      </c>
    </row>
    <row r="15" spans="1:13" ht="21.95" customHeight="1" x14ac:dyDescent="0.25">
      <c r="A15" s="45"/>
      <c r="B15" s="22"/>
      <c r="C15" s="22"/>
      <c r="D15" s="22"/>
      <c r="E15" s="22"/>
      <c r="F15" s="22"/>
      <c r="G15" s="22"/>
      <c r="H15" s="22"/>
      <c r="I15" s="38"/>
      <c r="J15" s="38"/>
      <c r="K15" s="38"/>
      <c r="L15" s="38"/>
      <c r="M15" s="38"/>
    </row>
    <row r="16" spans="1:13" ht="21.95" customHeight="1" x14ac:dyDescent="0.25">
      <c r="A16" s="22"/>
      <c r="B16" s="22"/>
      <c r="C16" s="22"/>
      <c r="D16" s="22"/>
      <c r="E16" s="22"/>
      <c r="F16" s="22"/>
      <c r="G16" s="22"/>
      <c r="H16" s="22"/>
      <c r="I16" s="38"/>
      <c r="J16" s="38"/>
      <c r="K16" s="38"/>
      <c r="L16" s="38"/>
      <c r="M16" s="38"/>
    </row>
    <row r="17" spans="1:13" ht="21.95" customHeight="1" x14ac:dyDescent="0.25">
      <c r="A17" s="45"/>
      <c r="B17" s="22"/>
      <c r="C17" s="22"/>
      <c r="D17" s="22"/>
      <c r="E17" s="22"/>
      <c r="F17" s="22"/>
      <c r="G17" s="22"/>
      <c r="H17" s="22"/>
      <c r="I17" s="38"/>
      <c r="J17" s="38"/>
      <c r="K17" s="38"/>
      <c r="L17" s="38"/>
      <c r="M17" s="38"/>
    </row>
    <row r="18" spans="1:13" ht="21.95" customHeight="1" x14ac:dyDescent="0.25">
      <c r="A18" s="22"/>
      <c r="B18" s="22"/>
      <c r="C18" s="22"/>
      <c r="D18" s="22"/>
      <c r="E18" s="22"/>
      <c r="F18" s="22"/>
      <c r="G18" s="22"/>
      <c r="H18" s="22"/>
      <c r="I18" s="38"/>
      <c r="J18" s="38"/>
      <c r="K18" s="38"/>
      <c r="L18" s="38"/>
      <c r="M18" s="38"/>
    </row>
    <row r="19" spans="1:13" ht="21.95" customHeight="1" x14ac:dyDescent="0.25">
      <c r="A19" s="22"/>
      <c r="B19" s="22"/>
      <c r="C19" s="22"/>
      <c r="D19" s="22"/>
      <c r="E19" s="22"/>
      <c r="F19" s="22"/>
      <c r="G19" s="22"/>
      <c r="H19" s="22"/>
      <c r="I19" s="38"/>
      <c r="J19" s="38"/>
      <c r="K19" s="38"/>
      <c r="L19" s="38"/>
      <c r="M19" s="38"/>
    </row>
    <row r="20" spans="1:13" ht="21.95" customHeight="1" x14ac:dyDescent="0.25">
      <c r="A20" s="13"/>
      <c r="B20" s="13"/>
      <c r="C20" s="13"/>
      <c r="D20" s="13"/>
      <c r="E20" s="13"/>
      <c r="F20" s="13"/>
      <c r="G20" s="13"/>
      <c r="H20" s="13"/>
    </row>
    <row r="21" spans="1:13" x14ac:dyDescent="0.25">
      <c r="A21" s="2"/>
      <c r="C21"/>
      <c r="D21" s="10"/>
    </row>
    <row r="22" spans="1:13" s="2" customFormat="1" ht="18.75" x14ac:dyDescent="0.3">
      <c r="A22" s="39" t="s">
        <v>8</v>
      </c>
      <c r="B22" s="83">
        <v>40</v>
      </c>
      <c r="C22" s="78">
        <v>42</v>
      </c>
      <c r="D22" s="78">
        <v>44</v>
      </c>
      <c r="E22" s="78">
        <v>46</v>
      </c>
      <c r="F22" s="78">
        <v>48</v>
      </c>
      <c r="G22" s="78">
        <v>50</v>
      </c>
      <c r="H22" s="78">
        <v>52</v>
      </c>
      <c r="I22" s="78">
        <v>54</v>
      </c>
      <c r="J22" s="78">
        <v>56</v>
      </c>
      <c r="K22" s="78">
        <v>58</v>
      </c>
      <c r="L22" s="78">
        <v>60</v>
      </c>
      <c r="M22" s="78">
        <v>62</v>
      </c>
    </row>
    <row r="23" spans="1:13" s="1" customFormat="1" ht="21.95" customHeight="1" x14ac:dyDescent="0.25">
      <c r="A23" s="40" t="s">
        <v>19</v>
      </c>
      <c r="B23" s="37" t="s">
        <v>15</v>
      </c>
      <c r="C23" s="37" t="s">
        <v>15</v>
      </c>
      <c r="D23" s="37" t="s">
        <v>15</v>
      </c>
      <c r="E23" s="37" t="s">
        <v>20</v>
      </c>
      <c r="F23" s="37" t="s">
        <v>20</v>
      </c>
      <c r="G23" s="37" t="s">
        <v>16</v>
      </c>
      <c r="H23" s="37" t="s">
        <v>16</v>
      </c>
      <c r="I23" s="37" t="s">
        <v>21</v>
      </c>
      <c r="J23" s="37" t="s">
        <v>21</v>
      </c>
      <c r="K23" s="37" t="s">
        <v>22</v>
      </c>
      <c r="L23" s="37" t="s">
        <v>22</v>
      </c>
      <c r="M23" s="37" t="s">
        <v>23</v>
      </c>
    </row>
    <row r="24" spans="1:13" s="1" customFormat="1" ht="21.95" customHeight="1" x14ac:dyDescent="0.25">
      <c r="A24" s="40" t="s">
        <v>17</v>
      </c>
      <c r="B24" s="37" t="s">
        <v>38</v>
      </c>
      <c r="C24" s="37" t="s">
        <v>24</v>
      </c>
      <c r="D24" s="37" t="s">
        <v>25</v>
      </c>
      <c r="E24" s="37" t="s">
        <v>26</v>
      </c>
      <c r="F24" s="37" t="s">
        <v>27</v>
      </c>
      <c r="G24" s="37" t="s">
        <v>28</v>
      </c>
      <c r="H24" s="37" t="s">
        <v>30</v>
      </c>
      <c r="I24" s="37" t="s">
        <v>31</v>
      </c>
      <c r="J24" s="37" t="s">
        <v>32</v>
      </c>
      <c r="K24" s="37" t="s">
        <v>33</v>
      </c>
      <c r="L24" s="37" t="s">
        <v>34</v>
      </c>
      <c r="M24" s="37" t="s">
        <v>35</v>
      </c>
    </row>
    <row r="25" spans="1:13" s="1" customFormat="1" ht="21.95" customHeight="1" x14ac:dyDescent="0.25">
      <c r="A25" s="40" t="s">
        <v>18</v>
      </c>
      <c r="B25" s="37" t="s">
        <v>41</v>
      </c>
      <c r="C25" s="37" t="s">
        <v>42</v>
      </c>
      <c r="D25" s="37" t="s">
        <v>43</v>
      </c>
      <c r="E25" s="37" t="s">
        <v>44</v>
      </c>
      <c r="F25" s="37" t="s">
        <v>38</v>
      </c>
      <c r="G25" s="37" t="s">
        <v>24</v>
      </c>
      <c r="H25" s="37" t="s">
        <v>25</v>
      </c>
      <c r="I25" s="37" t="s">
        <v>26</v>
      </c>
      <c r="J25" s="37" t="s">
        <v>27</v>
      </c>
      <c r="K25" s="37" t="s">
        <v>28</v>
      </c>
      <c r="L25" s="37" t="s">
        <v>45</v>
      </c>
      <c r="M25" s="37" t="s">
        <v>30</v>
      </c>
    </row>
    <row r="26" spans="1:13" s="1" customFormat="1" ht="21.95" customHeight="1" x14ac:dyDescent="0.25">
      <c r="A26" s="40" t="s">
        <v>40</v>
      </c>
      <c r="B26" s="37" t="s">
        <v>25</v>
      </c>
      <c r="C26" s="37" t="s">
        <v>26</v>
      </c>
      <c r="D26" s="37" t="s">
        <v>27</v>
      </c>
      <c r="E26" s="37" t="s">
        <v>28</v>
      </c>
      <c r="F26" s="37" t="s">
        <v>29</v>
      </c>
      <c r="G26" s="37" t="s">
        <v>30</v>
      </c>
      <c r="H26" s="37" t="s">
        <v>31</v>
      </c>
      <c r="I26" s="37" t="s">
        <v>32</v>
      </c>
      <c r="J26" s="37" t="s">
        <v>33</v>
      </c>
      <c r="K26" s="37" t="s">
        <v>34</v>
      </c>
      <c r="L26" s="37" t="s">
        <v>35</v>
      </c>
      <c r="M26" s="37" t="s">
        <v>46</v>
      </c>
    </row>
    <row r="27" spans="1:13" s="1" customFormat="1" ht="21.95" customHeight="1" x14ac:dyDescent="0.25">
      <c r="A27" s="84" t="s">
        <v>64</v>
      </c>
      <c r="B27" s="71"/>
      <c r="C27" s="71">
        <v>2</v>
      </c>
      <c r="D27" s="71"/>
      <c r="E27" s="71"/>
      <c r="F27" s="23"/>
      <c r="G27" s="23"/>
      <c r="H27" s="23"/>
      <c r="I27" s="23"/>
      <c r="J27" s="23"/>
      <c r="K27" s="23"/>
      <c r="L27" s="23"/>
      <c r="M27" s="23"/>
    </row>
    <row r="28" spans="1:13" s="1" customFormat="1" ht="21.95" customHeight="1" x14ac:dyDescent="0.25">
      <c r="A28" s="51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1:13" s="1" customFormat="1" ht="21.95" customHeight="1" x14ac:dyDescent="0.25">
      <c r="A29" s="51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s="1" customFormat="1" ht="21.95" customHeight="1" x14ac:dyDescent="0.25">
      <c r="A30" s="51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ht="21.95" customHeight="1" x14ac:dyDescent="0.25">
      <c r="A31" s="53"/>
      <c r="B31" s="53"/>
      <c r="C31" s="53"/>
      <c r="D31" s="53"/>
      <c r="E31" s="53"/>
      <c r="F31" s="53"/>
      <c r="G31" s="53"/>
      <c r="H31" s="53"/>
      <c r="I31" s="54"/>
      <c r="J31" s="54"/>
      <c r="K31" s="54"/>
      <c r="L31" s="54"/>
      <c r="M31" s="54"/>
    </row>
    <row r="32" spans="1:13" s="1" customFormat="1" ht="21.95" customHeight="1" x14ac:dyDescent="0.25">
      <c r="A32" s="48" t="s">
        <v>48</v>
      </c>
      <c r="B32" s="60" t="s">
        <v>9</v>
      </c>
      <c r="C32" s="60" t="s">
        <v>10</v>
      </c>
      <c r="D32" s="60" t="s">
        <v>11</v>
      </c>
      <c r="E32" s="60" t="s">
        <v>12</v>
      </c>
      <c r="F32" s="60" t="s">
        <v>13</v>
      </c>
      <c r="G32" s="60" t="s">
        <v>14</v>
      </c>
      <c r="H32" s="60" t="s">
        <v>65</v>
      </c>
      <c r="I32" s="60"/>
      <c r="J32" s="60"/>
      <c r="K32" s="60"/>
      <c r="L32" s="60"/>
      <c r="M32" s="60"/>
    </row>
    <row r="33" spans="1:13" s="1" customFormat="1" ht="21.95" customHeight="1" x14ac:dyDescent="0.25">
      <c r="A33" s="123"/>
      <c r="B33" s="71"/>
      <c r="C33" s="71"/>
      <c r="D33" s="71"/>
      <c r="E33" s="71"/>
      <c r="F33" s="71"/>
      <c r="G33" s="71"/>
      <c r="H33" s="71">
        <v>2</v>
      </c>
      <c r="I33" s="23"/>
      <c r="J33" s="23"/>
      <c r="K33" s="23"/>
      <c r="L33" s="23"/>
      <c r="M33" s="23"/>
    </row>
    <row r="34" spans="1:13" s="4" customFormat="1" ht="21.95" customHeight="1" x14ac:dyDescent="0.25">
      <c r="A34" s="124"/>
      <c r="B34" s="125"/>
      <c r="C34" s="125"/>
      <c r="D34" s="125"/>
      <c r="E34" s="125"/>
      <c r="F34" s="125"/>
      <c r="G34" s="125"/>
      <c r="H34" s="125"/>
      <c r="I34" s="54"/>
      <c r="J34" s="54"/>
      <c r="K34" s="54"/>
      <c r="L34" s="54"/>
      <c r="M34" s="54"/>
    </row>
    <row r="35" spans="1:13" ht="21.95" customHeight="1" x14ac:dyDescent="0.25">
      <c r="A35" s="48" t="s">
        <v>49</v>
      </c>
      <c r="B35" s="60" t="s">
        <v>9</v>
      </c>
      <c r="C35" s="60" t="s">
        <v>10</v>
      </c>
      <c r="D35" s="60" t="s">
        <v>11</v>
      </c>
      <c r="E35" s="60" t="s">
        <v>12</v>
      </c>
      <c r="F35" s="60" t="s">
        <v>13</v>
      </c>
      <c r="G35" s="60" t="s">
        <v>14</v>
      </c>
      <c r="H35" s="61"/>
      <c r="I35" s="62"/>
      <c r="J35" s="62"/>
      <c r="K35" s="62"/>
      <c r="L35" s="62"/>
      <c r="M35" s="62"/>
    </row>
    <row r="36" spans="1:13" ht="21.95" customHeight="1" x14ac:dyDescent="0.25">
      <c r="A36" s="47"/>
      <c r="B36" s="23"/>
      <c r="C36" s="23"/>
      <c r="D36" s="23"/>
      <c r="E36" s="23"/>
      <c r="F36" s="23"/>
      <c r="G36" s="23"/>
      <c r="H36" s="24"/>
      <c r="I36" s="58"/>
      <c r="J36" s="58"/>
      <c r="K36" s="58"/>
      <c r="L36" s="58"/>
      <c r="M36" s="58"/>
    </row>
    <row r="37" spans="1:13" ht="21.95" customHeight="1" x14ac:dyDescent="0.25">
      <c r="A37" s="53"/>
      <c r="B37" s="53"/>
      <c r="C37" s="53"/>
      <c r="D37" s="53"/>
      <c r="E37" s="53"/>
      <c r="F37" s="53"/>
      <c r="G37" s="53"/>
      <c r="H37" s="53"/>
      <c r="I37" s="54"/>
      <c r="J37" s="54"/>
      <c r="K37" s="54"/>
      <c r="L37" s="54"/>
      <c r="M37" s="54"/>
    </row>
    <row r="38" spans="1:13" ht="21.95" customHeight="1" x14ac:dyDescent="0.25">
      <c r="A38" s="63" t="s">
        <v>62</v>
      </c>
      <c r="B38" s="60" t="s">
        <v>15</v>
      </c>
      <c r="C38" s="60" t="s">
        <v>16</v>
      </c>
      <c r="D38" s="60"/>
      <c r="E38" s="60"/>
      <c r="F38" s="60"/>
      <c r="G38" s="60"/>
      <c r="H38" s="49"/>
      <c r="I38" s="50"/>
      <c r="J38" s="50"/>
      <c r="K38" s="50"/>
      <c r="L38" s="50"/>
      <c r="M38" s="50"/>
    </row>
    <row r="39" spans="1:13" ht="21.95" customHeight="1" x14ac:dyDescent="0.25">
      <c r="A39" s="46" t="s">
        <v>67</v>
      </c>
      <c r="B39" s="46"/>
      <c r="C39" s="46"/>
      <c r="D39" s="22"/>
      <c r="E39" s="22"/>
      <c r="F39" s="22"/>
      <c r="G39" s="22"/>
      <c r="H39" s="22"/>
      <c r="I39" s="38"/>
      <c r="J39" s="38"/>
      <c r="K39" s="38"/>
      <c r="L39" s="38"/>
      <c r="M39" s="38"/>
    </row>
    <row r="40" spans="1:13" ht="21.75" customHeight="1" x14ac:dyDescent="0.25"/>
    <row r="41" spans="1:13" ht="18.75" customHeight="1" x14ac:dyDescent="0.25">
      <c r="A41" s="63" t="s">
        <v>66</v>
      </c>
      <c r="B41" s="60"/>
      <c r="C41" s="60"/>
      <c r="D41" s="60"/>
      <c r="E41" s="60"/>
      <c r="F41" s="60"/>
      <c r="G41" s="60"/>
      <c r="H41" s="49"/>
      <c r="I41" s="50"/>
      <c r="J41" s="50"/>
      <c r="K41" s="50"/>
      <c r="L41" s="50"/>
      <c r="M41" s="50"/>
    </row>
    <row r="42" spans="1:13" ht="22.5" customHeight="1" x14ac:dyDescent="0.25">
      <c r="A42" s="46" t="s">
        <v>95</v>
      </c>
      <c r="B42" s="90">
        <v>6</v>
      </c>
      <c r="C42" s="46"/>
      <c r="D42" s="22"/>
      <c r="E42" s="22"/>
      <c r="F42" s="22"/>
      <c r="G42" s="22"/>
      <c r="H42" s="22"/>
      <c r="I42" s="38"/>
      <c r="J42" s="38"/>
      <c r="K42" s="38"/>
      <c r="L42" s="38"/>
      <c r="M42" s="38"/>
    </row>
  </sheetData>
  <hyperlinks>
    <hyperlink ref="D5" r:id="rId1"/>
  </hyperlinks>
  <pageMargins left="0.7" right="0.7" top="0.78740157499999996" bottom="0.78740157499999996" header="0.3" footer="0.3"/>
  <pageSetup paperSize="9" scale="52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8"/>
  <sheetViews>
    <sheetView view="pageBreakPreview" topLeftCell="A22" zoomScale="60" zoomScaleNormal="100" workbookViewId="0">
      <selection activeCell="A48" sqref="A48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3" width="9.28515625" customWidth="1"/>
  </cols>
  <sheetData>
    <row r="2" spans="1:13" x14ac:dyDescent="0.25">
      <c r="A2" s="42" t="s">
        <v>71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72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D5" s="5" t="s">
        <v>7</v>
      </c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57</v>
      </c>
      <c r="B11" s="22"/>
      <c r="C11" s="22"/>
      <c r="D11" s="22"/>
      <c r="E11" s="66"/>
      <c r="F11" s="66"/>
      <c r="G11" s="66"/>
      <c r="H11" s="66">
        <v>4</v>
      </c>
      <c r="I11" s="66">
        <v>2</v>
      </c>
      <c r="J11" s="67"/>
      <c r="K11" s="67"/>
      <c r="L11" s="38"/>
      <c r="M11" s="38"/>
    </row>
    <row r="12" spans="1:13" ht="21.95" customHeight="1" x14ac:dyDescent="0.25">
      <c r="A12" s="45" t="s">
        <v>60</v>
      </c>
      <c r="B12" s="22"/>
      <c r="C12" s="22"/>
      <c r="D12" s="22"/>
      <c r="E12" s="66"/>
      <c r="F12" s="66"/>
      <c r="G12" s="66">
        <v>8</v>
      </c>
      <c r="H12" s="66">
        <v>2</v>
      </c>
      <c r="I12" s="66"/>
      <c r="J12" s="67"/>
      <c r="K12" s="67"/>
      <c r="L12" s="38"/>
      <c r="M12" s="38"/>
    </row>
    <row r="13" spans="1:13" ht="21.95" customHeight="1" x14ac:dyDescent="0.25">
      <c r="A13" s="45" t="s">
        <v>87</v>
      </c>
      <c r="B13" s="22"/>
      <c r="C13" s="22"/>
      <c r="D13" s="22"/>
      <c r="E13" s="66">
        <v>2</v>
      </c>
      <c r="F13" s="66"/>
      <c r="G13" s="66">
        <v>6</v>
      </c>
      <c r="H13" s="66"/>
      <c r="I13" s="66">
        <v>2</v>
      </c>
      <c r="J13" s="67"/>
      <c r="K13" s="67"/>
      <c r="L13" s="38"/>
      <c r="M13" s="38"/>
    </row>
    <row r="14" spans="1:13" ht="21.95" customHeight="1" x14ac:dyDescent="0.25">
      <c r="A14" s="45" t="s">
        <v>92</v>
      </c>
      <c r="B14" s="22"/>
      <c r="C14" s="22"/>
      <c r="D14" s="22"/>
      <c r="E14" s="66"/>
      <c r="F14" s="66"/>
      <c r="G14" s="66"/>
      <c r="H14" s="66"/>
      <c r="I14" s="67"/>
      <c r="J14" s="67"/>
      <c r="K14" s="67"/>
      <c r="L14" s="38"/>
      <c r="M14" s="38"/>
    </row>
    <row r="15" spans="1:13" ht="21.95" customHeight="1" x14ac:dyDescent="0.25">
      <c r="A15" s="45" t="s">
        <v>93</v>
      </c>
      <c r="B15" s="22"/>
      <c r="C15" s="22"/>
      <c r="D15" s="22"/>
      <c r="E15" s="66"/>
      <c r="F15" s="66"/>
      <c r="G15" s="66">
        <v>3</v>
      </c>
      <c r="H15" s="66"/>
      <c r="I15" s="66">
        <v>2</v>
      </c>
      <c r="J15" s="67"/>
      <c r="K15" s="67"/>
      <c r="L15" s="38"/>
      <c r="M15" s="38"/>
    </row>
    <row r="16" spans="1:13" ht="21.95" customHeight="1" x14ac:dyDescent="0.25">
      <c r="A16" s="45" t="s">
        <v>64</v>
      </c>
      <c r="B16" s="22"/>
      <c r="C16" s="22"/>
      <c r="D16" s="22"/>
      <c r="E16" s="66">
        <v>1</v>
      </c>
      <c r="F16" s="66"/>
      <c r="G16" s="66"/>
      <c r="H16" s="66"/>
      <c r="I16" s="67"/>
      <c r="J16" s="67"/>
      <c r="K16" s="67"/>
      <c r="L16" s="38"/>
      <c r="M16" s="38"/>
    </row>
    <row r="17" spans="1:13" ht="21.95" customHeight="1" x14ac:dyDescent="0.25">
      <c r="A17" s="45" t="s">
        <v>68</v>
      </c>
      <c r="B17" s="22"/>
      <c r="C17" s="22"/>
      <c r="D17" s="22"/>
      <c r="E17" s="66"/>
      <c r="F17" s="66"/>
      <c r="G17" s="66"/>
      <c r="H17" s="66"/>
      <c r="I17" s="67"/>
      <c r="J17" s="67"/>
      <c r="K17" s="67"/>
      <c r="L17" s="38"/>
      <c r="M17" s="38"/>
    </row>
    <row r="18" spans="1:13" ht="21.95" customHeight="1" x14ac:dyDescent="0.25">
      <c r="A18" s="45" t="s">
        <v>69</v>
      </c>
      <c r="B18" s="22"/>
      <c r="C18" s="22"/>
      <c r="D18" s="22"/>
      <c r="E18" s="66"/>
      <c r="F18" s="66"/>
      <c r="G18" s="66"/>
      <c r="H18" s="66"/>
      <c r="I18" s="66">
        <v>1</v>
      </c>
      <c r="J18" s="66">
        <v>1</v>
      </c>
      <c r="K18" s="67"/>
      <c r="L18" s="38"/>
      <c r="M18" s="38"/>
    </row>
    <row r="19" spans="1:13" ht="21.95" customHeight="1" x14ac:dyDescent="0.25">
      <c r="A19" s="45" t="s">
        <v>59</v>
      </c>
      <c r="B19" s="22"/>
      <c r="C19" s="22"/>
      <c r="D19" s="22"/>
      <c r="E19" s="22"/>
      <c r="F19" s="22"/>
      <c r="G19" s="22"/>
      <c r="H19" s="22"/>
      <c r="I19" s="38"/>
      <c r="J19" s="38"/>
      <c r="K19" s="38"/>
      <c r="L19" s="38"/>
      <c r="M19" s="38"/>
    </row>
    <row r="20" spans="1:13" ht="21.95" customHeight="1" x14ac:dyDescent="0.25">
      <c r="A20" s="38"/>
      <c r="B20" s="22"/>
      <c r="C20" s="22"/>
      <c r="D20" s="22"/>
      <c r="E20" s="22"/>
      <c r="F20" s="22"/>
      <c r="G20" s="22"/>
      <c r="H20" s="22"/>
      <c r="I20" s="38"/>
      <c r="J20" s="38"/>
      <c r="K20" s="38"/>
      <c r="L20" s="38"/>
      <c r="M20" s="38"/>
    </row>
    <row r="21" spans="1:13" x14ac:dyDescent="0.25">
      <c r="A21" s="13"/>
      <c r="B21" s="13"/>
      <c r="C21" s="13"/>
      <c r="D21" s="13"/>
      <c r="E21" s="13"/>
      <c r="F21" s="13"/>
      <c r="G21" s="13"/>
      <c r="H21" s="13"/>
    </row>
    <row r="22" spans="1:13" s="2" customFormat="1" x14ac:dyDescent="0.25">
      <c r="B22"/>
      <c r="C22"/>
      <c r="D22" s="10"/>
      <c r="E22"/>
      <c r="F22"/>
      <c r="G22"/>
      <c r="H22"/>
      <c r="I22"/>
      <c r="J22"/>
      <c r="K22"/>
      <c r="L22"/>
      <c r="M22"/>
    </row>
    <row r="23" spans="1:13" s="1" customFormat="1" ht="21.95" customHeight="1" x14ac:dyDescent="0.3">
      <c r="A23" s="39" t="s">
        <v>8</v>
      </c>
      <c r="B23" s="83">
        <v>40</v>
      </c>
      <c r="C23" s="78">
        <v>42</v>
      </c>
      <c r="D23" s="78">
        <v>44</v>
      </c>
      <c r="E23" s="78">
        <v>46</v>
      </c>
      <c r="F23" s="78">
        <v>48</v>
      </c>
      <c r="G23" s="78">
        <v>50</v>
      </c>
      <c r="H23" s="78">
        <v>52</v>
      </c>
      <c r="I23" s="78">
        <v>54</v>
      </c>
      <c r="J23" s="78">
        <v>56</v>
      </c>
      <c r="K23" s="78">
        <v>58</v>
      </c>
      <c r="L23" s="78">
        <v>60</v>
      </c>
      <c r="M23" s="78">
        <v>62</v>
      </c>
    </row>
    <row r="24" spans="1:13" s="1" customFormat="1" ht="21.95" customHeight="1" x14ac:dyDescent="0.25">
      <c r="A24" s="40" t="s">
        <v>19</v>
      </c>
      <c r="B24" s="37" t="s">
        <v>15</v>
      </c>
      <c r="C24" s="37" t="s">
        <v>15</v>
      </c>
      <c r="D24" s="37" t="s">
        <v>15</v>
      </c>
      <c r="E24" s="37" t="s">
        <v>20</v>
      </c>
      <c r="F24" s="37" t="s">
        <v>20</v>
      </c>
      <c r="G24" s="37" t="s">
        <v>16</v>
      </c>
      <c r="H24" s="37" t="s">
        <v>16</v>
      </c>
      <c r="I24" s="37" t="s">
        <v>21</v>
      </c>
      <c r="J24" s="37" t="s">
        <v>21</v>
      </c>
      <c r="K24" s="37" t="s">
        <v>22</v>
      </c>
      <c r="L24" s="37" t="s">
        <v>22</v>
      </c>
      <c r="M24" s="37" t="s">
        <v>23</v>
      </c>
    </row>
    <row r="25" spans="1:13" s="1" customFormat="1" ht="21.95" customHeight="1" x14ac:dyDescent="0.25">
      <c r="A25" s="40" t="s">
        <v>17</v>
      </c>
      <c r="B25" s="37" t="s">
        <v>38</v>
      </c>
      <c r="C25" s="37" t="s">
        <v>24</v>
      </c>
      <c r="D25" s="37" t="s">
        <v>25</v>
      </c>
      <c r="E25" s="37" t="s">
        <v>26</v>
      </c>
      <c r="F25" s="37" t="s">
        <v>27</v>
      </c>
      <c r="G25" s="37" t="s">
        <v>28</v>
      </c>
      <c r="H25" s="37" t="s">
        <v>30</v>
      </c>
      <c r="I25" s="37" t="s">
        <v>31</v>
      </c>
      <c r="J25" s="37" t="s">
        <v>32</v>
      </c>
      <c r="K25" s="37" t="s">
        <v>33</v>
      </c>
      <c r="L25" s="37" t="s">
        <v>34</v>
      </c>
      <c r="M25" s="37" t="s">
        <v>35</v>
      </c>
    </row>
    <row r="26" spans="1:13" s="1" customFormat="1" ht="21.95" customHeight="1" x14ac:dyDescent="0.25">
      <c r="A26" s="40" t="s">
        <v>18</v>
      </c>
      <c r="B26" s="37" t="s">
        <v>41</v>
      </c>
      <c r="C26" s="37" t="s">
        <v>42</v>
      </c>
      <c r="D26" s="37" t="s">
        <v>43</v>
      </c>
      <c r="E26" s="37" t="s">
        <v>44</v>
      </c>
      <c r="F26" s="37" t="s">
        <v>38</v>
      </c>
      <c r="G26" s="37" t="s">
        <v>24</v>
      </c>
      <c r="H26" s="37" t="s">
        <v>25</v>
      </c>
      <c r="I26" s="37" t="s">
        <v>26</v>
      </c>
      <c r="J26" s="37" t="s">
        <v>27</v>
      </c>
      <c r="K26" s="37" t="s">
        <v>28</v>
      </c>
      <c r="L26" s="37" t="s">
        <v>45</v>
      </c>
      <c r="M26" s="37" t="s">
        <v>30</v>
      </c>
    </row>
    <row r="27" spans="1:13" s="1" customFormat="1" ht="21.95" customHeight="1" x14ac:dyDescent="0.25">
      <c r="A27" s="40" t="s">
        <v>40</v>
      </c>
      <c r="B27" s="37" t="s">
        <v>25</v>
      </c>
      <c r="C27" s="37" t="s">
        <v>26</v>
      </c>
      <c r="D27" s="37" t="s">
        <v>27</v>
      </c>
      <c r="E27" s="37" t="s">
        <v>28</v>
      </c>
      <c r="F27" s="37" t="s">
        <v>29</v>
      </c>
      <c r="G27" s="37" t="s">
        <v>30</v>
      </c>
      <c r="H27" s="37" t="s">
        <v>31</v>
      </c>
      <c r="I27" s="37" t="s">
        <v>32</v>
      </c>
      <c r="J27" s="37" t="s">
        <v>33</v>
      </c>
      <c r="K27" s="37" t="s">
        <v>34</v>
      </c>
      <c r="L27" s="37" t="s">
        <v>35</v>
      </c>
      <c r="M27" s="37" t="s">
        <v>46</v>
      </c>
    </row>
    <row r="28" spans="1:13" s="1" customFormat="1" ht="21.95" customHeight="1" x14ac:dyDescent="0.25">
      <c r="A28" s="45" t="s">
        <v>57</v>
      </c>
      <c r="B28" s="45"/>
      <c r="C28" s="68">
        <v>2</v>
      </c>
      <c r="D28" s="68"/>
      <c r="E28" s="68"/>
      <c r="F28" s="68"/>
      <c r="G28" s="68"/>
      <c r="H28" s="68"/>
      <c r="I28" s="68"/>
      <c r="J28" s="68"/>
      <c r="K28" s="23"/>
      <c r="L28" s="23"/>
      <c r="M28" s="23"/>
    </row>
    <row r="29" spans="1:13" s="1" customFormat="1" ht="21.95" customHeight="1" x14ac:dyDescent="0.25">
      <c r="A29" s="45" t="s">
        <v>60</v>
      </c>
      <c r="B29" s="23"/>
      <c r="C29" s="68">
        <v>4</v>
      </c>
      <c r="D29" s="68"/>
      <c r="E29" s="68"/>
      <c r="F29" s="68"/>
      <c r="G29" s="68"/>
      <c r="H29" s="68">
        <v>9</v>
      </c>
      <c r="I29" s="68">
        <v>1</v>
      </c>
      <c r="J29" s="68"/>
      <c r="K29" s="23"/>
      <c r="L29" s="23"/>
      <c r="M29" s="23"/>
    </row>
    <row r="30" spans="1:13" s="1" customFormat="1" ht="21.95" customHeight="1" x14ac:dyDescent="0.25">
      <c r="A30" s="45" t="s">
        <v>87</v>
      </c>
      <c r="B30" s="23"/>
      <c r="C30" s="68">
        <v>1</v>
      </c>
      <c r="D30" s="68"/>
      <c r="E30" s="68">
        <v>2</v>
      </c>
      <c r="F30" s="68"/>
      <c r="G30" s="68">
        <v>12</v>
      </c>
      <c r="H30" s="68">
        <v>2</v>
      </c>
      <c r="I30" s="68">
        <v>2</v>
      </c>
      <c r="J30" s="68"/>
      <c r="K30" s="23"/>
      <c r="L30" s="23"/>
      <c r="M30" s="23"/>
    </row>
    <row r="31" spans="1:13" ht="21.95" customHeight="1" x14ac:dyDescent="0.25">
      <c r="A31" s="45" t="s">
        <v>93</v>
      </c>
      <c r="B31" s="22"/>
      <c r="C31" s="66">
        <v>2</v>
      </c>
      <c r="D31" s="66"/>
      <c r="E31" s="66"/>
      <c r="F31" s="66"/>
      <c r="G31" s="66">
        <v>4</v>
      </c>
      <c r="H31" s="66">
        <v>3</v>
      </c>
      <c r="I31" s="66">
        <v>1</v>
      </c>
      <c r="J31" s="67"/>
      <c r="K31" s="38"/>
      <c r="L31" s="38"/>
      <c r="M31" s="38"/>
    </row>
    <row r="32" spans="1:13" s="1" customFormat="1" ht="21.95" customHeight="1" x14ac:dyDescent="0.25">
      <c r="A32" s="45" t="s">
        <v>64</v>
      </c>
      <c r="B32" s="22"/>
      <c r="C32" s="66"/>
      <c r="D32" s="66"/>
      <c r="E32" s="66"/>
      <c r="F32" s="66"/>
      <c r="G32" s="66">
        <v>1</v>
      </c>
      <c r="H32" s="66"/>
      <c r="I32" s="67"/>
      <c r="J32" s="67"/>
      <c r="K32" s="38"/>
      <c r="L32" s="38"/>
      <c r="M32" s="38"/>
    </row>
    <row r="33" spans="1:13" s="1" customFormat="1" ht="21.95" customHeight="1" x14ac:dyDescent="0.25">
      <c r="A33" s="45" t="s">
        <v>92</v>
      </c>
      <c r="B33" s="22"/>
      <c r="C33" s="66">
        <v>1</v>
      </c>
      <c r="D33" s="66"/>
      <c r="E33" s="66"/>
      <c r="F33" s="66"/>
      <c r="G33" s="66"/>
      <c r="H33" s="66"/>
      <c r="I33" s="67"/>
      <c r="J33" s="67"/>
      <c r="K33" s="38"/>
      <c r="L33" s="38"/>
      <c r="M33" s="38"/>
    </row>
    <row r="34" spans="1:13" s="4" customFormat="1" ht="21.95" customHeight="1" x14ac:dyDescent="0.25">
      <c r="A34" s="45" t="s">
        <v>69</v>
      </c>
      <c r="B34" s="22"/>
      <c r="C34" s="22"/>
      <c r="D34" s="22"/>
      <c r="E34" s="22"/>
      <c r="F34" s="22"/>
      <c r="G34" s="66"/>
      <c r="H34" s="66"/>
      <c r="I34" s="66">
        <v>2</v>
      </c>
      <c r="J34" s="67"/>
      <c r="K34" s="38"/>
      <c r="L34" s="38"/>
      <c r="M34" s="38"/>
    </row>
    <row r="35" spans="1:13" ht="21.95" customHeight="1" x14ac:dyDescent="0.25">
      <c r="A35" s="45" t="s">
        <v>70</v>
      </c>
      <c r="B35" s="23"/>
      <c r="C35" s="23"/>
      <c r="D35" s="23"/>
      <c r="E35" s="23"/>
      <c r="F35" s="23"/>
      <c r="G35" s="68"/>
      <c r="H35" s="68"/>
      <c r="I35" s="68"/>
      <c r="J35" s="68"/>
      <c r="K35" s="68">
        <v>1</v>
      </c>
      <c r="L35" s="23"/>
      <c r="M35" s="23"/>
    </row>
    <row r="36" spans="1:13" ht="21.95" customHeight="1" x14ac:dyDescent="0.25">
      <c r="A36" s="45" t="s">
        <v>68</v>
      </c>
      <c r="B36" s="23"/>
      <c r="C36" s="23"/>
      <c r="D36" s="23"/>
      <c r="E36" s="23"/>
      <c r="F36" s="23"/>
      <c r="G36" s="68">
        <v>3</v>
      </c>
      <c r="H36" s="68"/>
      <c r="I36" s="68"/>
      <c r="J36" s="68"/>
      <c r="K36" s="23"/>
      <c r="L36" s="23"/>
      <c r="M36" s="23"/>
    </row>
    <row r="37" spans="1:13" ht="21.95" customHeight="1" x14ac:dyDescent="0.25">
      <c r="A37" s="53"/>
      <c r="B37" s="53"/>
      <c r="C37" s="53"/>
      <c r="D37" s="53"/>
      <c r="E37" s="53"/>
      <c r="F37" s="53"/>
      <c r="G37" s="53"/>
      <c r="H37" s="53"/>
      <c r="I37" s="54"/>
      <c r="J37" s="54"/>
      <c r="K37" s="54"/>
      <c r="L37" s="54"/>
      <c r="M37" s="54"/>
    </row>
    <row r="38" spans="1:13" ht="21.95" customHeight="1" x14ac:dyDescent="0.25">
      <c r="A38" s="48" t="s">
        <v>48</v>
      </c>
      <c r="B38" s="60" t="s">
        <v>9</v>
      </c>
      <c r="C38" s="60" t="s">
        <v>10</v>
      </c>
      <c r="D38" s="60" t="s">
        <v>11</v>
      </c>
      <c r="E38" s="60" t="s">
        <v>12</v>
      </c>
      <c r="F38" s="60" t="s">
        <v>13</v>
      </c>
      <c r="G38" s="60" t="s">
        <v>14</v>
      </c>
      <c r="H38" s="60"/>
      <c r="I38" s="60"/>
      <c r="J38" s="60"/>
      <c r="K38" s="60"/>
      <c r="L38" s="60"/>
      <c r="M38" s="60"/>
    </row>
    <row r="39" spans="1:13" ht="21.95" customHeight="1" x14ac:dyDescent="0.25">
      <c r="A39" s="69" t="s">
        <v>94</v>
      </c>
      <c r="B39" s="23"/>
      <c r="C39" s="23"/>
      <c r="D39" s="68">
        <v>10</v>
      </c>
      <c r="E39" s="68">
        <v>8</v>
      </c>
      <c r="F39" s="68">
        <v>8</v>
      </c>
      <c r="G39" s="23"/>
      <c r="H39" s="23"/>
      <c r="I39" s="23"/>
      <c r="J39" s="23"/>
      <c r="K39" s="23"/>
      <c r="L39" s="23"/>
      <c r="M39" s="23"/>
    </row>
    <row r="40" spans="1:13" ht="21.95" customHeight="1" x14ac:dyDescent="0.25">
      <c r="A40" s="52"/>
      <c r="B40" s="53"/>
      <c r="C40" s="53"/>
      <c r="D40" s="53"/>
      <c r="E40" s="53"/>
      <c r="F40" s="53"/>
      <c r="G40" s="53"/>
      <c r="H40" s="53"/>
      <c r="I40" s="54"/>
      <c r="J40" s="54"/>
      <c r="K40" s="54"/>
      <c r="L40" s="54"/>
      <c r="M40" s="54"/>
    </row>
    <row r="41" spans="1:13" ht="21.95" customHeight="1" x14ac:dyDescent="0.25">
      <c r="A41" s="48" t="s">
        <v>49</v>
      </c>
      <c r="B41" s="60" t="s">
        <v>9</v>
      </c>
      <c r="C41" s="60" t="s">
        <v>10</v>
      </c>
      <c r="D41" s="60" t="s">
        <v>11</v>
      </c>
      <c r="E41" s="60" t="s">
        <v>12</v>
      </c>
      <c r="F41" s="60" t="s">
        <v>13</v>
      </c>
      <c r="G41" s="60" t="s">
        <v>14</v>
      </c>
      <c r="H41" s="60" t="s">
        <v>91</v>
      </c>
      <c r="I41" s="62"/>
      <c r="J41" s="62"/>
      <c r="K41" s="62"/>
      <c r="L41" s="62"/>
      <c r="M41" s="62"/>
    </row>
    <row r="42" spans="1:13" ht="21.95" customHeight="1" x14ac:dyDescent="0.25">
      <c r="A42" s="69" t="s">
        <v>94</v>
      </c>
      <c r="B42" s="23"/>
      <c r="C42" s="23"/>
      <c r="D42" s="68">
        <v>10</v>
      </c>
      <c r="E42" s="68">
        <v>8</v>
      </c>
      <c r="F42" s="68">
        <v>8</v>
      </c>
      <c r="G42" s="68">
        <v>4</v>
      </c>
      <c r="H42" s="68">
        <v>4</v>
      </c>
      <c r="I42" s="58"/>
      <c r="J42" s="58"/>
      <c r="K42" s="58"/>
      <c r="L42" s="58"/>
      <c r="M42" s="58"/>
    </row>
    <row r="43" spans="1:13" x14ac:dyDescent="0.25">
      <c r="A43" s="53"/>
      <c r="B43" s="53"/>
      <c r="C43" s="53"/>
      <c r="D43" s="53"/>
      <c r="E43" s="53"/>
      <c r="F43" s="53"/>
      <c r="G43" s="53"/>
      <c r="H43" s="53"/>
      <c r="I43" s="54"/>
      <c r="J43" s="54"/>
      <c r="K43" s="54"/>
      <c r="L43" s="54"/>
      <c r="M43" s="54"/>
    </row>
    <row r="44" spans="1:13" x14ac:dyDescent="0.25">
      <c r="A44" s="63" t="s">
        <v>62</v>
      </c>
      <c r="B44" s="60" t="s">
        <v>15</v>
      </c>
      <c r="C44" s="60" t="s">
        <v>16</v>
      </c>
      <c r="D44" s="60"/>
      <c r="E44" s="60"/>
      <c r="F44" s="60"/>
      <c r="G44" s="60"/>
      <c r="H44" s="49"/>
      <c r="I44" s="50"/>
      <c r="J44" s="50"/>
      <c r="K44" s="50"/>
      <c r="L44" s="50"/>
      <c r="M44" s="50"/>
    </row>
    <row r="45" spans="1:13" x14ac:dyDescent="0.25">
      <c r="A45" s="46" t="s">
        <v>67</v>
      </c>
      <c r="B45" s="46">
        <v>0</v>
      </c>
      <c r="C45" s="46">
        <v>0</v>
      </c>
      <c r="D45" s="22"/>
      <c r="E45" s="22"/>
      <c r="F45" s="22"/>
      <c r="G45" s="22"/>
      <c r="H45" s="22"/>
      <c r="I45" s="38"/>
      <c r="J45" s="38"/>
      <c r="K45" s="38"/>
      <c r="L45" s="38"/>
      <c r="M45" s="38"/>
    </row>
    <row r="47" spans="1:13" x14ac:dyDescent="0.25">
      <c r="A47" s="63" t="s">
        <v>66</v>
      </c>
      <c r="B47" s="60"/>
      <c r="C47" s="60"/>
      <c r="D47" s="60"/>
      <c r="E47" s="60"/>
      <c r="F47" s="60"/>
      <c r="G47" s="60"/>
      <c r="H47" s="49"/>
      <c r="I47" s="50"/>
      <c r="J47" s="50"/>
      <c r="K47" s="50"/>
      <c r="L47" s="50"/>
      <c r="M47" s="50"/>
    </row>
    <row r="48" spans="1:13" x14ac:dyDescent="0.25">
      <c r="A48" s="46" t="s">
        <v>95</v>
      </c>
      <c r="B48" s="70">
        <v>14</v>
      </c>
      <c r="C48" s="46"/>
      <c r="D48" s="22"/>
      <c r="E48" s="22"/>
      <c r="F48" s="22"/>
      <c r="G48" s="22"/>
      <c r="H48" s="22"/>
      <c r="I48" s="38"/>
      <c r="J48" s="38"/>
      <c r="K48" s="38"/>
      <c r="L48" s="38"/>
      <c r="M48" s="38"/>
    </row>
  </sheetData>
  <hyperlinks>
    <hyperlink ref="D5" r:id="rId1"/>
  </hyperlinks>
  <pageMargins left="0.7" right="0.7" top="0.78740157499999996" bottom="0.78740157499999996" header="0.3" footer="0.3"/>
  <pageSetup paperSize="9" scale="62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abSelected="1" workbookViewId="0">
      <selection activeCell="F22" sqref="F22"/>
    </sheetView>
  </sheetViews>
  <sheetFormatPr defaultRowHeight="15" x14ac:dyDescent="0.25"/>
  <sheetData/>
  <pageMargins left="0.7" right="0.7" top="0.78740157499999996" bottom="0.78740157499999996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1"/>
  <sheetViews>
    <sheetView zoomScaleNormal="100" workbookViewId="0">
      <selection activeCell="R14" sqref="R14"/>
    </sheetView>
  </sheetViews>
  <sheetFormatPr defaultRowHeight="15" x14ac:dyDescent="0.25"/>
  <cols>
    <col min="1" max="1" width="28.5703125" customWidth="1"/>
  </cols>
  <sheetData>
    <row r="2" spans="1:14" x14ac:dyDescent="0.25">
      <c r="A2" s="29" t="s">
        <v>47</v>
      </c>
    </row>
    <row r="3" spans="1:14" x14ac:dyDescent="0.25">
      <c r="A3" s="27" t="s">
        <v>82</v>
      </c>
    </row>
    <row r="4" spans="1:14" x14ac:dyDescent="0.25">
      <c r="A4" s="27"/>
    </row>
    <row r="5" spans="1:14" ht="42" customHeight="1" x14ac:dyDescent="0.25">
      <c r="A5" s="75" t="s">
        <v>39</v>
      </c>
      <c r="B5" s="86">
        <v>42</v>
      </c>
      <c r="C5" s="87">
        <v>44</v>
      </c>
      <c r="D5" s="87">
        <v>46</v>
      </c>
      <c r="E5" s="87">
        <v>48</v>
      </c>
      <c r="F5" s="87">
        <v>50</v>
      </c>
      <c r="G5" s="87">
        <v>52</v>
      </c>
      <c r="H5" s="87">
        <v>54</v>
      </c>
      <c r="I5" s="87">
        <v>56</v>
      </c>
      <c r="J5" s="87">
        <v>58</v>
      </c>
      <c r="K5" s="87">
        <v>60</v>
      </c>
      <c r="L5" s="87">
        <v>62</v>
      </c>
      <c r="M5" s="87">
        <v>64</v>
      </c>
    </row>
    <row r="6" spans="1:14" ht="20.100000000000001" customHeight="1" x14ac:dyDescent="0.25">
      <c r="A6" s="41" t="s">
        <v>19</v>
      </c>
      <c r="B6" s="77" t="s">
        <v>15</v>
      </c>
      <c r="C6" s="77" t="s">
        <v>15</v>
      </c>
      <c r="D6" s="77" t="s">
        <v>15</v>
      </c>
      <c r="E6" s="77" t="s">
        <v>20</v>
      </c>
      <c r="F6" s="77" t="s">
        <v>20</v>
      </c>
      <c r="G6" s="77" t="s">
        <v>16</v>
      </c>
      <c r="H6" s="77" t="s">
        <v>16</v>
      </c>
      <c r="I6" s="77" t="s">
        <v>21</v>
      </c>
      <c r="J6" s="77" t="s">
        <v>21</v>
      </c>
      <c r="K6" s="77" t="s">
        <v>22</v>
      </c>
      <c r="L6" s="77" t="s">
        <v>22</v>
      </c>
      <c r="M6" s="77" t="s">
        <v>23</v>
      </c>
    </row>
    <row r="7" spans="1:14" ht="20.100000000000001" customHeight="1" x14ac:dyDescent="0.25">
      <c r="A7" s="41" t="s">
        <v>17</v>
      </c>
      <c r="B7" s="77" t="s">
        <v>24</v>
      </c>
      <c r="C7" s="77" t="s">
        <v>25</v>
      </c>
      <c r="D7" s="77" t="s">
        <v>26</v>
      </c>
      <c r="E7" s="77" t="s">
        <v>27</v>
      </c>
      <c r="F7" s="77" t="s">
        <v>28</v>
      </c>
      <c r="G7" s="77" t="s">
        <v>29</v>
      </c>
      <c r="H7" s="77" t="s">
        <v>30</v>
      </c>
      <c r="I7" s="77" t="s">
        <v>31</v>
      </c>
      <c r="J7" s="77" t="s">
        <v>32</v>
      </c>
      <c r="K7" s="77" t="s">
        <v>33</v>
      </c>
      <c r="L7" s="77" t="s">
        <v>34</v>
      </c>
      <c r="M7" s="77" t="s">
        <v>35</v>
      </c>
    </row>
    <row r="8" spans="1:14" ht="20.100000000000001" customHeight="1" x14ac:dyDescent="0.25">
      <c r="A8" s="41" t="s">
        <v>18</v>
      </c>
      <c r="B8" s="77" t="s">
        <v>36</v>
      </c>
      <c r="C8" s="77" t="s">
        <v>37</v>
      </c>
      <c r="D8" s="77" t="s">
        <v>38</v>
      </c>
      <c r="E8" s="77" t="s">
        <v>24</v>
      </c>
      <c r="F8" s="77" t="s">
        <v>25</v>
      </c>
      <c r="G8" s="77" t="s">
        <v>26</v>
      </c>
      <c r="H8" s="77" t="s">
        <v>27</v>
      </c>
      <c r="I8" s="77" t="s">
        <v>29</v>
      </c>
      <c r="J8" s="77" t="s">
        <v>30</v>
      </c>
      <c r="K8" s="77" t="s">
        <v>31</v>
      </c>
      <c r="L8" s="77" t="s">
        <v>32</v>
      </c>
      <c r="M8" s="77" t="s">
        <v>33</v>
      </c>
    </row>
    <row r="9" spans="1:14" ht="24.95" customHeight="1" x14ac:dyDescent="0.25">
      <c r="A9" s="23" t="s">
        <v>59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>
        <f>1</f>
        <v>1</v>
      </c>
      <c r="N9" s="1"/>
    </row>
    <row r="10" spans="1:14" ht="24.95" customHeight="1" x14ac:dyDescent="0.25">
      <c r="A10" s="23" t="s">
        <v>85</v>
      </c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>
        <f>1</f>
        <v>1</v>
      </c>
      <c r="N10" s="1"/>
    </row>
    <row r="11" spans="1:14" ht="24.95" customHeight="1" x14ac:dyDescent="0.25">
      <c r="A11" s="45" t="s">
        <v>57</v>
      </c>
      <c r="B11" s="111"/>
      <c r="C11" s="111"/>
      <c r="D11" s="111"/>
      <c r="E11" s="111"/>
      <c r="F11" s="111"/>
      <c r="G11" s="111"/>
      <c r="H11" s="111">
        <f>4+4+4</f>
        <v>12</v>
      </c>
      <c r="I11" s="111">
        <f>4+1+3+2</f>
        <v>10</v>
      </c>
      <c r="J11" s="111">
        <f>4</f>
        <v>4</v>
      </c>
      <c r="K11" s="111">
        <f>1+2</f>
        <v>3</v>
      </c>
      <c r="L11" s="111"/>
      <c r="M11" s="111"/>
      <c r="N11" s="1"/>
    </row>
    <row r="12" spans="1:14" ht="24.95" customHeight="1" x14ac:dyDescent="0.25">
      <c r="A12" s="45" t="s">
        <v>60</v>
      </c>
      <c r="B12" s="111"/>
      <c r="C12" s="111"/>
      <c r="D12" s="111"/>
      <c r="E12" s="111"/>
      <c r="F12" s="111"/>
      <c r="G12" s="111">
        <f>8</f>
        <v>8</v>
      </c>
      <c r="H12" s="111">
        <f>2+4+2+2</f>
        <v>10</v>
      </c>
      <c r="I12" s="111">
        <f>2+3+2</f>
        <v>7</v>
      </c>
      <c r="J12" s="111">
        <f>2</f>
        <v>2</v>
      </c>
      <c r="K12" s="111"/>
      <c r="L12" s="111"/>
      <c r="M12" s="111"/>
      <c r="N12" s="1"/>
    </row>
    <row r="13" spans="1:14" ht="24.95" customHeight="1" x14ac:dyDescent="0.25">
      <c r="A13" s="23" t="s">
        <v>86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>
        <f>2</f>
        <v>2</v>
      </c>
      <c r="N13" s="1"/>
    </row>
    <row r="14" spans="1:14" ht="24.95" customHeight="1" x14ac:dyDescent="0.25">
      <c r="A14" s="23" t="s">
        <v>87</v>
      </c>
      <c r="B14" s="111"/>
      <c r="C14" s="111"/>
      <c r="D14" s="111"/>
      <c r="E14" s="111">
        <f>2</f>
        <v>2</v>
      </c>
      <c r="F14" s="111"/>
      <c r="G14" s="111">
        <f>6</f>
        <v>6</v>
      </c>
      <c r="H14" s="111">
        <f>1+4+1</f>
        <v>6</v>
      </c>
      <c r="I14" s="111">
        <f>2+5+2+2+2</f>
        <v>13</v>
      </c>
      <c r="J14" s="111">
        <f>2</f>
        <v>2</v>
      </c>
      <c r="K14" s="111"/>
      <c r="L14" s="111"/>
      <c r="M14" s="111">
        <f>1</f>
        <v>1</v>
      </c>
      <c r="N14" s="1"/>
    </row>
    <row r="15" spans="1:14" ht="24.95" customHeight="1" x14ac:dyDescent="0.25">
      <c r="A15" s="45" t="s">
        <v>68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"/>
    </row>
    <row r="16" spans="1:14" ht="24.95" customHeight="1" x14ac:dyDescent="0.25">
      <c r="A16" s="45" t="s">
        <v>92</v>
      </c>
      <c r="B16" s="111"/>
      <c r="C16" s="111"/>
      <c r="D16" s="111"/>
      <c r="E16" s="111"/>
      <c r="F16" s="111"/>
      <c r="G16" s="111"/>
      <c r="H16" s="111">
        <f>1</f>
        <v>1</v>
      </c>
      <c r="I16" s="111"/>
      <c r="J16" s="111"/>
      <c r="K16" s="111"/>
      <c r="L16" s="111"/>
      <c r="M16" s="111">
        <f>1</f>
        <v>1</v>
      </c>
      <c r="N16" s="1"/>
    </row>
    <row r="17" spans="1:15" ht="24.95" customHeight="1" x14ac:dyDescent="0.25">
      <c r="A17" s="45" t="s">
        <v>111</v>
      </c>
      <c r="B17" s="111"/>
      <c r="C17" s="111"/>
      <c r="D17" s="111"/>
      <c r="E17" s="111"/>
      <c r="F17" s="111"/>
      <c r="G17" s="111">
        <f>3</f>
        <v>3</v>
      </c>
      <c r="H17" s="111"/>
      <c r="I17" s="111">
        <f>2</f>
        <v>2</v>
      </c>
      <c r="J17" s="111"/>
      <c r="K17" s="111"/>
      <c r="L17" s="111"/>
      <c r="M17" s="111"/>
      <c r="N17" s="1"/>
    </row>
    <row r="18" spans="1:15" ht="24.95" customHeight="1" x14ac:dyDescent="0.25">
      <c r="A18" s="45" t="s">
        <v>112</v>
      </c>
      <c r="B18" s="111"/>
      <c r="C18" s="111"/>
      <c r="D18" s="111"/>
      <c r="E18" s="111">
        <f>1</f>
        <v>1</v>
      </c>
      <c r="F18" s="111"/>
      <c r="G18" s="111"/>
      <c r="H18" s="111"/>
      <c r="I18" s="111"/>
      <c r="J18" s="111"/>
      <c r="K18" s="111"/>
      <c r="L18" s="111"/>
      <c r="M18" s="111"/>
      <c r="N18" s="1"/>
    </row>
    <row r="19" spans="1:15" ht="24.95" customHeight="1" thickBot="1" x14ac:dyDescent="0.3">
      <c r="A19" s="109" t="s">
        <v>69</v>
      </c>
      <c r="B19" s="112"/>
      <c r="C19" s="112"/>
      <c r="D19" s="112"/>
      <c r="E19" s="112"/>
      <c r="F19" s="112"/>
      <c r="G19" s="112"/>
      <c r="H19" s="112"/>
      <c r="I19" s="112">
        <f>1</f>
        <v>1</v>
      </c>
      <c r="J19" s="112">
        <f>1</f>
        <v>1</v>
      </c>
      <c r="K19" s="112"/>
      <c r="L19" s="112"/>
      <c r="M19" s="112"/>
      <c r="N19" s="1"/>
    </row>
    <row r="20" spans="1:15" ht="27" customHeight="1" thickTop="1" thickBot="1" x14ac:dyDescent="0.3">
      <c r="A20" s="110" t="s">
        <v>109</v>
      </c>
      <c r="B20" s="113"/>
      <c r="C20" s="113"/>
      <c r="D20" s="113"/>
      <c r="E20" s="113">
        <f>SUM(E9:E19)</f>
        <v>3</v>
      </c>
      <c r="F20" s="113"/>
      <c r="G20" s="113">
        <f>SUM(G9:G19)</f>
        <v>17</v>
      </c>
      <c r="H20" s="113">
        <f>SUM(H9:H19)</f>
        <v>29</v>
      </c>
      <c r="I20" s="113">
        <f>SUM(I9:I19)</f>
        <v>33</v>
      </c>
      <c r="J20" s="113">
        <f>SUM(J9:J19)</f>
        <v>9</v>
      </c>
      <c r="K20" s="113">
        <f>SUM(K9:K19)</f>
        <v>3</v>
      </c>
      <c r="L20" s="113"/>
      <c r="M20" s="113">
        <f>SUM(M9:M19)</f>
        <v>6</v>
      </c>
      <c r="N20" s="113">
        <f>SUM(E20:M20)</f>
        <v>100</v>
      </c>
      <c r="O20" s="115"/>
    </row>
    <row r="21" spans="1:15" ht="15.75" thickTop="1" x14ac:dyDescent="0.25"/>
  </sheetData>
  <pageMargins left="0.70866141732283472" right="0.70866141732283472" top="0.78740157480314965" bottom="0.78740157480314965" header="0.31496062992125984" footer="0.31496062992125984"/>
  <pageSetup paperSize="9" scale="90" orientation="landscape" horizontalDpi="300" verticalDpi="300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3"/>
  <sheetViews>
    <sheetView topLeftCell="A16" zoomScaleNormal="100" workbookViewId="0">
      <selection activeCell="O7" sqref="O7"/>
    </sheetView>
  </sheetViews>
  <sheetFormatPr defaultRowHeight="15" x14ac:dyDescent="0.25"/>
  <cols>
    <col min="1" max="1" width="27.7109375" customWidth="1"/>
  </cols>
  <sheetData>
    <row r="2" spans="1:13" x14ac:dyDescent="0.25">
      <c r="A2" s="29" t="s">
        <v>47</v>
      </c>
    </row>
    <row r="3" spans="1:13" x14ac:dyDescent="0.25">
      <c r="A3" s="27" t="s">
        <v>82</v>
      </c>
    </row>
    <row r="4" spans="1:13" x14ac:dyDescent="0.25">
      <c r="A4" s="27"/>
    </row>
    <row r="5" spans="1:13" ht="33.75" customHeight="1" x14ac:dyDescent="0.25">
      <c r="A5" s="79" t="s">
        <v>8</v>
      </c>
      <c r="B5" s="88">
        <v>40</v>
      </c>
      <c r="C5" s="89">
        <v>42</v>
      </c>
      <c r="D5" s="89">
        <v>44</v>
      </c>
      <c r="E5" s="89">
        <v>46</v>
      </c>
      <c r="F5" s="89">
        <v>48</v>
      </c>
      <c r="G5" s="89">
        <v>50</v>
      </c>
      <c r="H5" s="89">
        <v>52</v>
      </c>
      <c r="I5" s="89">
        <v>54</v>
      </c>
      <c r="J5" s="89">
        <v>56</v>
      </c>
      <c r="K5" s="89">
        <v>58</v>
      </c>
      <c r="L5" s="89">
        <v>60</v>
      </c>
      <c r="M5" s="89">
        <v>62</v>
      </c>
    </row>
    <row r="6" spans="1:13" ht="21.75" customHeight="1" x14ac:dyDescent="0.25">
      <c r="A6" s="40" t="s">
        <v>19</v>
      </c>
      <c r="B6" s="80" t="s">
        <v>15</v>
      </c>
      <c r="C6" s="80" t="s">
        <v>15</v>
      </c>
      <c r="D6" s="80" t="s">
        <v>15</v>
      </c>
      <c r="E6" s="80" t="s">
        <v>20</v>
      </c>
      <c r="F6" s="80" t="s">
        <v>20</v>
      </c>
      <c r="G6" s="80" t="s">
        <v>16</v>
      </c>
      <c r="H6" s="80" t="s">
        <v>16</v>
      </c>
      <c r="I6" s="80" t="s">
        <v>21</v>
      </c>
      <c r="J6" s="80" t="s">
        <v>21</v>
      </c>
      <c r="K6" s="80" t="s">
        <v>22</v>
      </c>
      <c r="L6" s="80" t="s">
        <v>22</v>
      </c>
      <c r="M6" s="80" t="s">
        <v>23</v>
      </c>
    </row>
    <row r="7" spans="1:13" ht="21.75" customHeight="1" x14ac:dyDescent="0.25">
      <c r="A7" s="40" t="s">
        <v>17</v>
      </c>
      <c r="B7" s="80" t="s">
        <v>38</v>
      </c>
      <c r="C7" s="80" t="s">
        <v>24</v>
      </c>
      <c r="D7" s="80" t="s">
        <v>25</v>
      </c>
      <c r="E7" s="80" t="s">
        <v>26</v>
      </c>
      <c r="F7" s="80" t="s">
        <v>27</v>
      </c>
      <c r="G7" s="80" t="s">
        <v>28</v>
      </c>
      <c r="H7" s="80" t="s">
        <v>30</v>
      </c>
      <c r="I7" s="80" t="s">
        <v>31</v>
      </c>
      <c r="J7" s="80" t="s">
        <v>32</v>
      </c>
      <c r="K7" s="80" t="s">
        <v>33</v>
      </c>
      <c r="L7" s="80" t="s">
        <v>34</v>
      </c>
      <c r="M7" s="80" t="s">
        <v>35</v>
      </c>
    </row>
    <row r="8" spans="1:13" ht="21.75" customHeight="1" x14ac:dyDescent="0.25">
      <c r="A8" s="40" t="s">
        <v>18</v>
      </c>
      <c r="B8" s="80" t="s">
        <v>41</v>
      </c>
      <c r="C8" s="80" t="s">
        <v>42</v>
      </c>
      <c r="D8" s="80" t="s">
        <v>43</v>
      </c>
      <c r="E8" s="80" t="s">
        <v>44</v>
      </c>
      <c r="F8" s="80" t="s">
        <v>38</v>
      </c>
      <c r="G8" s="80" t="s">
        <v>24</v>
      </c>
      <c r="H8" s="80" t="s">
        <v>25</v>
      </c>
      <c r="I8" s="80" t="s">
        <v>26</v>
      </c>
      <c r="J8" s="80" t="s">
        <v>27</v>
      </c>
      <c r="K8" s="80" t="s">
        <v>28</v>
      </c>
      <c r="L8" s="80" t="s">
        <v>45</v>
      </c>
      <c r="M8" s="80" t="s">
        <v>30</v>
      </c>
    </row>
    <row r="9" spans="1:13" ht="21.75" customHeight="1" x14ac:dyDescent="0.25">
      <c r="A9" s="40" t="s">
        <v>40</v>
      </c>
      <c r="B9" s="80" t="s">
        <v>25</v>
      </c>
      <c r="C9" s="80" t="s">
        <v>26</v>
      </c>
      <c r="D9" s="80" t="s">
        <v>27</v>
      </c>
      <c r="E9" s="80" t="s">
        <v>28</v>
      </c>
      <c r="F9" s="80" t="s">
        <v>29</v>
      </c>
      <c r="G9" s="80" t="s">
        <v>30</v>
      </c>
      <c r="H9" s="80" t="s">
        <v>31</v>
      </c>
      <c r="I9" s="80" t="s">
        <v>32</v>
      </c>
      <c r="J9" s="80" t="s">
        <v>33</v>
      </c>
      <c r="K9" s="80" t="s">
        <v>34</v>
      </c>
      <c r="L9" s="80" t="s">
        <v>35</v>
      </c>
      <c r="M9" s="80" t="s">
        <v>46</v>
      </c>
    </row>
    <row r="10" spans="1:13" ht="21.75" customHeight="1" x14ac:dyDescent="0.25">
      <c r="A10" s="23" t="s">
        <v>59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</row>
    <row r="11" spans="1:13" ht="21.75" customHeight="1" x14ac:dyDescent="0.25">
      <c r="A11" s="23" t="s">
        <v>70</v>
      </c>
      <c r="B11" s="45"/>
      <c r="C11" s="45"/>
      <c r="D11" s="45"/>
      <c r="E11" s="45"/>
      <c r="F11" s="45"/>
      <c r="G11" s="45"/>
      <c r="H11" s="45"/>
      <c r="I11" s="45"/>
      <c r="J11" s="45"/>
      <c r="K11" s="45">
        <v>1</v>
      </c>
      <c r="L11" s="45"/>
      <c r="M11" s="45"/>
    </row>
    <row r="12" spans="1:13" ht="21.75" customHeight="1" x14ac:dyDescent="0.25">
      <c r="A12" s="23" t="s">
        <v>85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13" ht="21.75" customHeight="1" x14ac:dyDescent="0.25">
      <c r="A13" s="45" t="s">
        <v>57</v>
      </c>
      <c r="B13" s="45"/>
      <c r="C13" s="45">
        <f>4+2+2</f>
        <v>8</v>
      </c>
      <c r="D13" s="45">
        <v>2</v>
      </c>
      <c r="E13" s="45">
        <v>2</v>
      </c>
      <c r="F13" s="45"/>
      <c r="G13" s="45">
        <f>4+2</f>
        <v>6</v>
      </c>
      <c r="H13" s="45">
        <f>2+4+4</f>
        <v>10</v>
      </c>
      <c r="I13" s="45">
        <f>2+3</f>
        <v>5</v>
      </c>
      <c r="J13" s="45">
        <f>1+8+2</f>
        <v>11</v>
      </c>
      <c r="K13" s="45">
        <v>2</v>
      </c>
      <c r="L13" s="45"/>
      <c r="M13" s="45">
        <f>4+2</f>
        <v>6</v>
      </c>
    </row>
    <row r="14" spans="1:13" ht="21.75" customHeight="1" x14ac:dyDescent="0.25">
      <c r="A14" s="45" t="s">
        <v>60</v>
      </c>
      <c r="B14" s="23"/>
      <c r="C14" s="23">
        <f>4+2+4</f>
        <v>10</v>
      </c>
      <c r="D14" s="23">
        <v>2</v>
      </c>
      <c r="E14" s="23"/>
      <c r="F14" s="23">
        <v>4</v>
      </c>
      <c r="G14" s="23">
        <v>2</v>
      </c>
      <c r="H14" s="23">
        <f>1+2+2+9</f>
        <v>14</v>
      </c>
      <c r="I14" s="23">
        <f>3+2+1</f>
        <v>6</v>
      </c>
      <c r="J14" s="23">
        <f>1+4+2</f>
        <v>7</v>
      </c>
      <c r="K14" s="23">
        <f>1</f>
        <v>1</v>
      </c>
      <c r="L14" s="23"/>
      <c r="M14" s="23">
        <f>2</f>
        <v>2</v>
      </c>
    </row>
    <row r="15" spans="1:13" ht="21.75" customHeight="1" x14ac:dyDescent="0.25">
      <c r="A15" s="23" t="s">
        <v>86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13" ht="21.75" customHeight="1" x14ac:dyDescent="0.25">
      <c r="A16" s="23" t="s">
        <v>87</v>
      </c>
      <c r="B16" s="45"/>
      <c r="C16" s="45">
        <f>2+4+1</f>
        <v>7</v>
      </c>
      <c r="D16" s="45">
        <v>2</v>
      </c>
      <c r="E16" s="45">
        <f>2+2</f>
        <v>4</v>
      </c>
      <c r="F16" s="45">
        <v>2</v>
      </c>
      <c r="G16" s="45">
        <f>2+2+12</f>
        <v>16</v>
      </c>
      <c r="H16" s="45">
        <f>2+2+2+2</f>
        <v>8</v>
      </c>
      <c r="I16" s="45">
        <f>2+2</f>
        <v>4</v>
      </c>
      <c r="J16" s="45">
        <f>4+2</f>
        <v>6</v>
      </c>
      <c r="K16" s="45">
        <v>2</v>
      </c>
      <c r="L16" s="45"/>
      <c r="M16" s="45">
        <f>2+2</f>
        <v>4</v>
      </c>
    </row>
    <row r="17" spans="1:14" ht="21.75" customHeight="1" x14ac:dyDescent="0.25">
      <c r="A17" s="45" t="s">
        <v>68</v>
      </c>
      <c r="B17" s="45"/>
      <c r="C17" s="45"/>
      <c r="D17" s="45"/>
      <c r="E17" s="45"/>
      <c r="F17" s="45"/>
      <c r="G17" s="45">
        <v>3</v>
      </c>
      <c r="H17" s="45"/>
      <c r="I17" s="45"/>
      <c r="J17" s="45"/>
      <c r="K17" s="45"/>
      <c r="L17" s="45"/>
      <c r="M17" s="45"/>
    </row>
    <row r="18" spans="1:14" ht="21.75" customHeight="1" x14ac:dyDescent="0.25">
      <c r="A18" s="45" t="s">
        <v>92</v>
      </c>
      <c r="B18" s="45"/>
      <c r="C18" s="45">
        <v>1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4" ht="21.75" customHeight="1" x14ac:dyDescent="0.25">
      <c r="A19" s="45" t="s">
        <v>111</v>
      </c>
      <c r="B19" s="45"/>
      <c r="C19" s="45">
        <v>2</v>
      </c>
      <c r="D19" s="45"/>
      <c r="E19" s="45"/>
      <c r="F19" s="45"/>
      <c r="G19" s="45">
        <v>4</v>
      </c>
      <c r="H19" s="45">
        <v>3</v>
      </c>
      <c r="I19" s="45">
        <v>1</v>
      </c>
      <c r="J19" s="45"/>
      <c r="K19" s="45"/>
      <c r="L19" s="45"/>
      <c r="M19" s="45"/>
    </row>
    <row r="20" spans="1:14" ht="21.75" customHeight="1" x14ac:dyDescent="0.25">
      <c r="A20" s="45" t="s">
        <v>112</v>
      </c>
      <c r="B20" s="45"/>
      <c r="C20" s="45">
        <v>2</v>
      </c>
      <c r="D20" s="45"/>
      <c r="E20" s="45"/>
      <c r="F20" s="45"/>
      <c r="G20" s="45">
        <v>1</v>
      </c>
      <c r="H20" s="45"/>
      <c r="I20" s="45"/>
      <c r="J20" s="45"/>
      <c r="K20" s="45"/>
      <c r="L20" s="45"/>
      <c r="M20" s="45"/>
    </row>
    <row r="21" spans="1:14" ht="21.75" customHeight="1" thickBot="1" x14ac:dyDescent="0.3">
      <c r="A21" s="109" t="s">
        <v>69</v>
      </c>
      <c r="B21" s="109"/>
      <c r="C21" s="109"/>
      <c r="D21" s="109"/>
      <c r="E21" s="109"/>
      <c r="F21" s="109"/>
      <c r="G21" s="109"/>
      <c r="H21" s="109"/>
      <c r="I21" s="109">
        <v>2</v>
      </c>
      <c r="J21" s="109"/>
      <c r="K21" s="109"/>
      <c r="L21" s="109"/>
      <c r="M21" s="109"/>
    </row>
    <row r="22" spans="1:14" ht="20.25" thickTop="1" thickBot="1" x14ac:dyDescent="0.3">
      <c r="A22" s="110" t="s">
        <v>109</v>
      </c>
      <c r="B22" s="114"/>
      <c r="C22" s="114">
        <f t="shared" ref="C22:K22" si="0">SUM(C11:C21)</f>
        <v>30</v>
      </c>
      <c r="D22" s="114">
        <f t="shared" si="0"/>
        <v>6</v>
      </c>
      <c r="E22" s="114">
        <f t="shared" si="0"/>
        <v>6</v>
      </c>
      <c r="F22" s="114">
        <f t="shared" si="0"/>
        <v>6</v>
      </c>
      <c r="G22" s="114">
        <f t="shared" si="0"/>
        <v>32</v>
      </c>
      <c r="H22" s="114">
        <f t="shared" si="0"/>
        <v>35</v>
      </c>
      <c r="I22" s="114">
        <f t="shared" si="0"/>
        <v>18</v>
      </c>
      <c r="J22" s="114">
        <f t="shared" si="0"/>
        <v>24</v>
      </c>
      <c r="K22" s="114">
        <f t="shared" si="0"/>
        <v>6</v>
      </c>
      <c r="L22" s="114"/>
      <c r="M22" s="114">
        <f>SUM(M11:M21)</f>
        <v>12</v>
      </c>
      <c r="N22" s="116">
        <f>SUM(B22:M22)</f>
        <v>175</v>
      </c>
    </row>
    <row r="23" spans="1:14" ht="15.75" thickTop="1" x14ac:dyDescent="0.25"/>
  </sheetData>
  <pageMargins left="0.70866141732283472" right="0.70866141732283472" top="0.78740157480314965" bottom="0.78740157480314965" header="0.31496062992125984" footer="0.31496062992125984"/>
  <pageSetup paperSize="9" scale="9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view="pageBreakPreview" topLeftCell="A16" zoomScale="60" zoomScaleNormal="100" workbookViewId="0">
      <selection activeCell="A36" sqref="A36"/>
    </sheetView>
  </sheetViews>
  <sheetFormatPr defaultRowHeight="15" x14ac:dyDescent="0.25"/>
  <cols>
    <col min="1" max="1" width="23.7109375" customWidth="1"/>
    <col min="2" max="3" width="9.28515625" customWidth="1"/>
    <col min="4" max="4" width="9.28515625" style="10" customWidth="1"/>
    <col min="5" max="10" width="9.28515625" customWidth="1"/>
    <col min="11" max="11" width="20.42578125" customWidth="1"/>
  </cols>
  <sheetData>
    <row r="1" spans="1:20" x14ac:dyDescent="0.25">
      <c r="A1" s="14"/>
      <c r="B1" s="14"/>
      <c r="C1" s="4"/>
      <c r="D1" s="17"/>
    </row>
    <row r="2" spans="1:20" x14ac:dyDescent="0.25">
      <c r="A2" s="42" t="s">
        <v>97</v>
      </c>
      <c r="B2" s="43"/>
      <c r="C2" s="43"/>
      <c r="D2" s="42"/>
      <c r="E2" s="44"/>
      <c r="F2" s="44"/>
      <c r="G2" s="44"/>
      <c r="H2" s="44"/>
      <c r="I2" s="44"/>
      <c r="J2" s="44"/>
      <c r="K2" s="42" t="s">
        <v>97</v>
      </c>
      <c r="L2" s="43"/>
      <c r="M2" s="43"/>
      <c r="N2" s="42"/>
      <c r="O2" s="44"/>
      <c r="P2" s="44"/>
      <c r="Q2" s="44"/>
      <c r="R2" s="44"/>
      <c r="S2" s="44"/>
    </row>
    <row r="3" spans="1:20" x14ac:dyDescent="0.25">
      <c r="A3" s="27" t="s">
        <v>82</v>
      </c>
      <c r="B3" s="26"/>
      <c r="C3" s="28"/>
      <c r="D3" s="28"/>
      <c r="K3" s="27" t="s">
        <v>82</v>
      </c>
      <c r="L3" s="26"/>
      <c r="M3" s="28"/>
      <c r="N3" s="28"/>
    </row>
    <row r="4" spans="1:20" s="18" customFormat="1" ht="18" customHeight="1" x14ac:dyDescent="0.25">
      <c r="A4" s="29" t="s">
        <v>47</v>
      </c>
      <c r="B4" s="30"/>
      <c r="C4" s="31"/>
      <c r="D4" s="32"/>
      <c r="K4" s="29" t="s">
        <v>47</v>
      </c>
      <c r="L4" s="30"/>
      <c r="M4" s="31"/>
      <c r="N4" s="32"/>
    </row>
    <row r="5" spans="1:20" s="18" customFormat="1" x14ac:dyDescent="0.25">
      <c r="A5" s="33"/>
      <c r="B5" s="35"/>
      <c r="C5" s="34"/>
      <c r="D5" s="5" t="s">
        <v>6</v>
      </c>
    </row>
    <row r="6" spans="1:20" x14ac:dyDescent="0.25">
      <c r="A6" s="14"/>
      <c r="B6" s="14"/>
      <c r="C6" s="4"/>
      <c r="D6" s="17"/>
      <c r="J6" s="3"/>
    </row>
    <row r="7" spans="1:20" s="1" customFormat="1" ht="21.95" customHeight="1" x14ac:dyDescent="0.25">
      <c r="A7" s="48" t="s">
        <v>113</v>
      </c>
      <c r="B7" s="49" t="s">
        <v>9</v>
      </c>
      <c r="C7" s="49" t="s">
        <v>10</v>
      </c>
      <c r="D7" s="49" t="s">
        <v>11</v>
      </c>
      <c r="E7" s="49" t="s">
        <v>12</v>
      </c>
      <c r="F7" s="49" t="s">
        <v>13</v>
      </c>
      <c r="G7" s="49" t="s">
        <v>14</v>
      </c>
      <c r="H7" s="49" t="s">
        <v>90</v>
      </c>
      <c r="I7" s="49" t="s">
        <v>91</v>
      </c>
      <c r="J7" s="126"/>
      <c r="K7" s="48" t="s">
        <v>48</v>
      </c>
      <c r="L7" s="49" t="s">
        <v>9</v>
      </c>
      <c r="M7" s="49" t="s">
        <v>10</v>
      </c>
      <c r="N7" s="49" t="s">
        <v>11</v>
      </c>
      <c r="O7" s="49" t="s">
        <v>12</v>
      </c>
      <c r="P7" s="49" t="s">
        <v>13</v>
      </c>
      <c r="Q7" s="49" t="s">
        <v>14</v>
      </c>
      <c r="R7" s="49" t="s">
        <v>90</v>
      </c>
      <c r="S7" s="49" t="s">
        <v>91</v>
      </c>
    </row>
    <row r="8" spans="1:20" s="1" customFormat="1" ht="21.95" customHeight="1" x14ac:dyDescent="0.2">
      <c r="A8" s="81" t="s">
        <v>100</v>
      </c>
      <c r="B8" s="85"/>
      <c r="C8" s="85">
        <v>8</v>
      </c>
      <c r="D8" s="85">
        <v>6</v>
      </c>
      <c r="E8" s="85">
        <v>6</v>
      </c>
      <c r="F8" s="85">
        <v>6</v>
      </c>
      <c r="G8" s="85">
        <v>4</v>
      </c>
      <c r="H8" s="85">
        <v>2</v>
      </c>
      <c r="I8" s="85">
        <v>2</v>
      </c>
      <c r="J8" s="128"/>
      <c r="K8" s="74" t="s">
        <v>101</v>
      </c>
      <c r="L8" s="72"/>
      <c r="M8" s="23"/>
      <c r="N8" s="23"/>
      <c r="O8" s="23"/>
      <c r="P8" s="23"/>
      <c r="Q8" s="23"/>
      <c r="R8" s="23"/>
      <c r="S8" s="23"/>
    </row>
    <row r="9" spans="1:20" s="1" customFormat="1" ht="21.95" customHeight="1" thickBot="1" x14ac:dyDescent="0.25">
      <c r="A9" s="74" t="s">
        <v>102</v>
      </c>
      <c r="B9" s="85">
        <v>1</v>
      </c>
      <c r="C9" s="85">
        <v>9</v>
      </c>
      <c r="D9" s="85">
        <v>5</v>
      </c>
      <c r="E9" s="85">
        <v>8</v>
      </c>
      <c r="F9" s="85">
        <v>4</v>
      </c>
      <c r="G9" s="85">
        <v>5</v>
      </c>
      <c r="H9" s="108"/>
      <c r="I9" s="108"/>
      <c r="J9" s="127"/>
      <c r="K9" s="73" t="s">
        <v>89</v>
      </c>
      <c r="L9" s="100"/>
      <c r="M9" s="100"/>
      <c r="N9" s="100"/>
      <c r="O9" s="100"/>
      <c r="P9" s="100">
        <v>1</v>
      </c>
      <c r="Q9" s="100">
        <v>1</v>
      </c>
      <c r="R9" s="100">
        <v>1</v>
      </c>
      <c r="S9" s="100"/>
    </row>
    <row r="10" spans="1:20" s="1" customFormat="1" ht="21.95" customHeight="1" thickTop="1" thickBot="1" x14ac:dyDescent="0.3">
      <c r="A10" s="74" t="s">
        <v>103</v>
      </c>
      <c r="B10" s="91"/>
      <c r="C10" s="85"/>
      <c r="D10" s="85"/>
      <c r="E10" s="85"/>
      <c r="F10" s="85"/>
      <c r="G10" s="85"/>
      <c r="H10" s="85"/>
      <c r="I10" s="85"/>
      <c r="J10" s="117"/>
      <c r="K10" s="98" t="s">
        <v>109</v>
      </c>
      <c r="L10" s="99"/>
      <c r="M10" s="99"/>
      <c r="N10" s="99"/>
      <c r="O10" s="99"/>
      <c r="P10" s="99">
        <f>SUM(P9)</f>
        <v>1</v>
      </c>
      <c r="Q10" s="99">
        <f>SUM(Q9)</f>
        <v>1</v>
      </c>
      <c r="R10" s="99">
        <f>SUM(R9)</f>
        <v>1</v>
      </c>
      <c r="S10" s="99"/>
      <c r="T10" s="1">
        <f>SUM(P10:S10)</f>
        <v>3</v>
      </c>
    </row>
    <row r="11" spans="1:20" s="1" customFormat="1" ht="21.95" customHeight="1" thickTop="1" x14ac:dyDescent="0.25">
      <c r="A11" s="47" t="s">
        <v>84</v>
      </c>
      <c r="B11" s="85">
        <v>2</v>
      </c>
      <c r="C11" s="85">
        <v>2</v>
      </c>
      <c r="D11" s="85">
        <v>2</v>
      </c>
      <c r="E11" s="85">
        <v>6</v>
      </c>
      <c r="F11" s="85"/>
      <c r="G11" s="85"/>
      <c r="H11" s="85"/>
      <c r="I11" s="85"/>
      <c r="J11" s="117"/>
    </row>
    <row r="12" spans="1:20" s="1" customFormat="1" ht="21.95" customHeight="1" x14ac:dyDescent="0.25">
      <c r="A12" s="47" t="s">
        <v>83</v>
      </c>
      <c r="B12" s="85"/>
      <c r="C12" s="85"/>
      <c r="D12" s="85"/>
      <c r="E12" s="85"/>
      <c r="F12" s="85">
        <v>4</v>
      </c>
      <c r="G12" s="85">
        <v>4</v>
      </c>
      <c r="H12" s="85"/>
      <c r="I12" s="85"/>
      <c r="J12" s="117"/>
    </row>
    <row r="13" spans="1:20" s="1" customFormat="1" ht="21.95" customHeight="1" x14ac:dyDescent="0.2">
      <c r="A13" s="74" t="s">
        <v>104</v>
      </c>
      <c r="B13" s="91"/>
      <c r="C13" s="85">
        <v>2</v>
      </c>
      <c r="D13" s="85">
        <v>2</v>
      </c>
      <c r="E13" s="85"/>
      <c r="F13" s="85">
        <v>4</v>
      </c>
      <c r="G13" s="85"/>
      <c r="H13" s="85"/>
      <c r="I13" s="85"/>
      <c r="J13" s="117"/>
    </row>
    <row r="14" spans="1:20" s="1" customFormat="1" ht="21.95" customHeight="1" x14ac:dyDescent="0.2">
      <c r="A14" s="74" t="s">
        <v>105</v>
      </c>
      <c r="B14" s="91"/>
      <c r="C14" s="85">
        <v>4</v>
      </c>
      <c r="D14" s="85">
        <v>6</v>
      </c>
      <c r="E14" s="85"/>
      <c r="F14" s="85"/>
      <c r="G14" s="85">
        <v>2</v>
      </c>
      <c r="H14" s="85"/>
      <c r="I14" s="85"/>
      <c r="J14" s="117"/>
    </row>
    <row r="15" spans="1:20" s="1" customFormat="1" ht="21.95" customHeight="1" thickBot="1" x14ac:dyDescent="0.25">
      <c r="A15" s="92" t="s">
        <v>106</v>
      </c>
      <c r="B15" s="93"/>
      <c r="C15" s="94"/>
      <c r="D15" s="94"/>
      <c r="E15" s="94">
        <v>4</v>
      </c>
      <c r="F15" s="94">
        <v>2</v>
      </c>
      <c r="G15" s="94"/>
      <c r="H15" s="94"/>
      <c r="I15" s="94"/>
      <c r="J15" s="117"/>
    </row>
    <row r="16" spans="1:20" s="1" customFormat="1" ht="21.95" customHeight="1" thickTop="1" thickBot="1" x14ac:dyDescent="0.3">
      <c r="A16" s="98" t="s">
        <v>109</v>
      </c>
      <c r="B16" s="99">
        <f t="shared" ref="B16:I16" si="0">SUM(B8:B15)</f>
        <v>3</v>
      </c>
      <c r="C16" s="99">
        <f t="shared" si="0"/>
        <v>25</v>
      </c>
      <c r="D16" s="99">
        <f t="shared" si="0"/>
        <v>21</v>
      </c>
      <c r="E16" s="99">
        <f t="shared" si="0"/>
        <v>24</v>
      </c>
      <c r="F16" s="99">
        <f t="shared" si="0"/>
        <v>20</v>
      </c>
      <c r="G16" s="99">
        <f t="shared" si="0"/>
        <v>15</v>
      </c>
      <c r="H16" s="99">
        <f t="shared" si="0"/>
        <v>2</v>
      </c>
      <c r="I16" s="99">
        <f t="shared" si="0"/>
        <v>2</v>
      </c>
      <c r="J16" s="117">
        <f>SUM(B16:I16)</f>
        <v>112</v>
      </c>
    </row>
    <row r="17" spans="1:20" ht="21.95" customHeight="1" thickTop="1" x14ac:dyDescent="0.25">
      <c r="A17" s="95"/>
      <c r="B17" s="96"/>
      <c r="C17" s="96"/>
      <c r="D17" s="96"/>
      <c r="E17" s="96"/>
      <c r="F17" s="96"/>
      <c r="G17" s="96"/>
      <c r="H17" s="96"/>
      <c r="I17" s="97"/>
      <c r="J17" s="3"/>
    </row>
    <row r="18" spans="1:20" ht="21.95" customHeight="1" x14ac:dyDescent="0.25">
      <c r="A18" s="48" t="s">
        <v>114</v>
      </c>
      <c r="B18" s="49" t="s">
        <v>9</v>
      </c>
      <c r="C18" s="49" t="s">
        <v>10</v>
      </c>
      <c r="D18" s="49" t="s">
        <v>11</v>
      </c>
      <c r="E18" s="49" t="s">
        <v>12</v>
      </c>
      <c r="F18" s="49" t="s">
        <v>13</v>
      </c>
      <c r="G18" s="49" t="s">
        <v>14</v>
      </c>
      <c r="H18" s="49" t="s">
        <v>90</v>
      </c>
      <c r="I18" s="49" t="s">
        <v>91</v>
      </c>
      <c r="J18" s="126"/>
      <c r="K18" s="48" t="s">
        <v>49</v>
      </c>
      <c r="L18" s="49" t="s">
        <v>9</v>
      </c>
      <c r="M18" s="49" t="s">
        <v>10</v>
      </c>
      <c r="N18" s="49" t="s">
        <v>11</v>
      </c>
      <c r="O18" s="49" t="s">
        <v>12</v>
      </c>
      <c r="P18" s="49" t="s">
        <v>13</v>
      </c>
      <c r="Q18" s="49" t="s">
        <v>14</v>
      </c>
      <c r="R18" s="49" t="s">
        <v>90</v>
      </c>
      <c r="S18" s="49" t="s">
        <v>91</v>
      </c>
    </row>
    <row r="19" spans="1:20" ht="21.95" customHeight="1" x14ac:dyDescent="0.25">
      <c r="A19" s="73" t="s">
        <v>100</v>
      </c>
      <c r="B19" s="23"/>
      <c r="C19" s="23">
        <v>8</v>
      </c>
      <c r="D19" s="23">
        <v>6</v>
      </c>
      <c r="E19" s="23">
        <v>6</v>
      </c>
      <c r="F19" s="23">
        <v>6</v>
      </c>
      <c r="G19" s="23">
        <v>4</v>
      </c>
      <c r="H19" s="23">
        <v>2</v>
      </c>
      <c r="I19" s="23">
        <v>2</v>
      </c>
      <c r="J19" s="126"/>
      <c r="K19" s="74" t="s">
        <v>101</v>
      </c>
      <c r="L19" s="23"/>
      <c r="M19" s="23"/>
      <c r="N19" s="23"/>
      <c r="O19" s="23"/>
      <c r="P19" s="23"/>
      <c r="Q19" s="23"/>
      <c r="R19" s="23"/>
      <c r="S19" s="23"/>
    </row>
    <row r="20" spans="1:20" ht="21.75" customHeight="1" x14ac:dyDescent="0.25">
      <c r="A20" s="74" t="s">
        <v>102</v>
      </c>
      <c r="B20" s="23">
        <v>1</v>
      </c>
      <c r="C20" s="23">
        <v>9</v>
      </c>
      <c r="D20" s="23">
        <v>5</v>
      </c>
      <c r="E20" s="23">
        <v>8</v>
      </c>
      <c r="F20" s="23">
        <v>4</v>
      </c>
      <c r="G20" s="23">
        <v>5</v>
      </c>
      <c r="H20" s="108"/>
      <c r="I20" s="108"/>
      <c r="J20" s="127"/>
      <c r="K20" s="85" t="s">
        <v>89</v>
      </c>
      <c r="L20" s="23"/>
      <c r="M20" s="23"/>
      <c r="N20" s="23"/>
      <c r="O20" s="23"/>
      <c r="P20" s="23">
        <v>1</v>
      </c>
      <c r="Q20" s="23">
        <v>1</v>
      </c>
      <c r="R20" s="23">
        <v>1</v>
      </c>
      <c r="S20" s="23">
        <f>SUM(N20:R20)</f>
        <v>3</v>
      </c>
    </row>
    <row r="21" spans="1:20" ht="21.95" customHeight="1" x14ac:dyDescent="0.25">
      <c r="A21" s="74" t="s">
        <v>103</v>
      </c>
      <c r="B21" s="23"/>
      <c r="C21" s="23"/>
      <c r="D21" s="23"/>
      <c r="E21" s="23"/>
      <c r="F21" s="23"/>
      <c r="G21" s="23"/>
      <c r="H21" s="23"/>
      <c r="I21" s="23"/>
      <c r="J21" s="126"/>
      <c r="K21" s="74" t="s">
        <v>108</v>
      </c>
      <c r="L21" s="23"/>
      <c r="M21" s="23"/>
      <c r="N21" s="23"/>
      <c r="O21" s="23"/>
      <c r="P21" s="23"/>
      <c r="Q21" s="23"/>
      <c r="R21" s="23"/>
      <c r="S21" s="23"/>
    </row>
    <row r="22" spans="1:20" ht="21.95" customHeight="1" thickBot="1" x14ac:dyDescent="0.3">
      <c r="A22" s="47" t="s">
        <v>84</v>
      </c>
      <c r="B22" s="23">
        <v>2</v>
      </c>
      <c r="C22" s="23">
        <v>2</v>
      </c>
      <c r="D22" s="23">
        <v>2</v>
      </c>
      <c r="E22" s="23">
        <v>6</v>
      </c>
      <c r="F22" s="23"/>
      <c r="G22" s="23"/>
      <c r="H22" s="24"/>
      <c r="I22" s="58"/>
      <c r="J22" s="129"/>
      <c r="K22" s="94" t="s">
        <v>94</v>
      </c>
      <c r="L22" s="100"/>
      <c r="M22" s="100"/>
      <c r="N22" s="107">
        <v>10</v>
      </c>
      <c r="O22" s="107">
        <v>8</v>
      </c>
      <c r="P22" s="107">
        <v>8</v>
      </c>
      <c r="Q22" s="100"/>
      <c r="R22" s="103"/>
      <c r="S22" s="104">
        <f>SUM(N22:R22)</f>
        <v>26</v>
      </c>
    </row>
    <row r="23" spans="1:20" ht="21.95" customHeight="1" thickTop="1" thickBot="1" x14ac:dyDescent="0.3">
      <c r="A23" s="64" t="s">
        <v>83</v>
      </c>
      <c r="B23" s="23"/>
      <c r="C23" s="23"/>
      <c r="D23" s="23"/>
      <c r="E23" s="23"/>
      <c r="F23" s="23">
        <v>4</v>
      </c>
      <c r="G23" s="23">
        <v>4</v>
      </c>
      <c r="H23" s="23"/>
      <c r="I23" s="23"/>
      <c r="J23" s="118"/>
      <c r="K23" s="98" t="s">
        <v>109</v>
      </c>
      <c r="L23" s="99"/>
      <c r="M23" s="99"/>
      <c r="N23" s="99">
        <f>SUM(N20:N22)</f>
        <v>10</v>
      </c>
      <c r="O23" s="99">
        <f>SUM(O20:O22)</f>
        <v>8</v>
      </c>
      <c r="P23" s="99">
        <f>SUM(P20:P22)</f>
        <v>9</v>
      </c>
      <c r="Q23" s="99">
        <f>SUM(Q20:Q22)</f>
        <v>1</v>
      </c>
      <c r="R23" s="99">
        <f>SUM(R20:R22)</f>
        <v>1</v>
      </c>
      <c r="S23" s="99">
        <f>SUM(N23:R23)</f>
        <v>29</v>
      </c>
      <c r="T23" s="119">
        <f>SUM(S23)</f>
        <v>29</v>
      </c>
    </row>
    <row r="24" spans="1:20" ht="21.95" customHeight="1" thickTop="1" x14ac:dyDescent="0.25">
      <c r="A24" s="74" t="s">
        <v>104</v>
      </c>
      <c r="B24" s="23"/>
      <c r="C24" s="23">
        <v>2</v>
      </c>
      <c r="D24" s="23">
        <v>2</v>
      </c>
      <c r="E24" s="23"/>
      <c r="F24" s="23">
        <v>4</v>
      </c>
      <c r="G24" s="23"/>
      <c r="H24" s="23"/>
      <c r="I24" s="23"/>
      <c r="J24" s="118"/>
    </row>
    <row r="25" spans="1:20" ht="21.95" customHeight="1" thickBot="1" x14ac:dyDescent="0.3">
      <c r="A25" s="92" t="s">
        <v>105</v>
      </c>
      <c r="B25" s="100"/>
      <c r="C25" s="100">
        <v>2</v>
      </c>
      <c r="D25" s="100">
        <v>4</v>
      </c>
      <c r="E25" s="100"/>
      <c r="F25" s="100"/>
      <c r="G25" s="100">
        <v>4</v>
      </c>
      <c r="H25" s="100"/>
      <c r="I25" s="100"/>
      <c r="J25" s="118"/>
    </row>
    <row r="26" spans="1:20" ht="21.95" customHeight="1" thickTop="1" thickBot="1" x14ac:dyDescent="0.3">
      <c r="A26" s="98" t="s">
        <v>109</v>
      </c>
      <c r="B26" s="99">
        <f t="shared" ref="B26:I26" si="1">SUM(B19:B25)</f>
        <v>3</v>
      </c>
      <c r="C26" s="99">
        <f t="shared" si="1"/>
        <v>23</v>
      </c>
      <c r="D26" s="99">
        <f t="shared" si="1"/>
        <v>19</v>
      </c>
      <c r="E26" s="99">
        <f t="shared" si="1"/>
        <v>20</v>
      </c>
      <c r="F26" s="99">
        <f t="shared" si="1"/>
        <v>18</v>
      </c>
      <c r="G26" s="99">
        <f t="shared" si="1"/>
        <v>17</v>
      </c>
      <c r="H26" s="99">
        <f t="shared" si="1"/>
        <v>2</v>
      </c>
      <c r="I26" s="99">
        <f t="shared" si="1"/>
        <v>2</v>
      </c>
      <c r="J26" s="117">
        <f>SUM(B26:I26)</f>
        <v>104</v>
      </c>
    </row>
    <row r="27" spans="1:20" ht="21.95" customHeight="1" thickTop="1" x14ac:dyDescent="0.25">
      <c r="A27" s="96"/>
      <c r="B27" s="96"/>
      <c r="C27" s="96"/>
      <c r="D27" s="96"/>
      <c r="E27" s="96"/>
      <c r="F27" s="96"/>
      <c r="G27" s="96"/>
      <c r="H27" s="96"/>
      <c r="I27" s="97"/>
      <c r="J27" s="3"/>
    </row>
    <row r="28" spans="1:20" ht="32.25" customHeight="1" x14ac:dyDescent="0.25">
      <c r="A28" s="63" t="s">
        <v>99</v>
      </c>
      <c r="B28" s="49" t="s">
        <v>15</v>
      </c>
      <c r="C28" s="49" t="s">
        <v>16</v>
      </c>
      <c r="D28" s="49"/>
      <c r="E28" s="49"/>
      <c r="F28" s="49"/>
      <c r="G28" s="49"/>
      <c r="H28" s="49"/>
      <c r="I28" s="50"/>
      <c r="J28" s="28"/>
    </row>
    <row r="29" spans="1:20" ht="21.95" customHeight="1" x14ac:dyDescent="0.25">
      <c r="A29" s="73" t="s">
        <v>100</v>
      </c>
      <c r="B29" s="46"/>
      <c r="C29" s="46">
        <v>1</v>
      </c>
      <c r="D29" s="22"/>
      <c r="E29" s="22"/>
      <c r="F29" s="22"/>
      <c r="G29" s="22"/>
      <c r="H29" s="22"/>
      <c r="I29" s="38"/>
      <c r="J29" s="28"/>
    </row>
    <row r="30" spans="1:20" ht="21.75" customHeight="1" x14ac:dyDescent="0.25">
      <c r="A30" s="74" t="s">
        <v>103</v>
      </c>
      <c r="B30" s="46">
        <v>1</v>
      </c>
      <c r="C30" s="46">
        <v>3</v>
      </c>
      <c r="D30" s="22"/>
      <c r="E30" s="22"/>
      <c r="F30" s="22"/>
      <c r="G30" s="22"/>
      <c r="H30" s="22"/>
      <c r="I30" s="38"/>
      <c r="J30" s="28"/>
    </row>
    <row r="31" spans="1:20" ht="21.75" customHeight="1" x14ac:dyDescent="0.25">
      <c r="A31" s="74" t="s">
        <v>104</v>
      </c>
      <c r="B31" s="46">
        <v>10</v>
      </c>
      <c r="C31" s="46">
        <v>4</v>
      </c>
      <c r="D31" s="22"/>
      <c r="E31" s="22"/>
      <c r="F31" s="22"/>
      <c r="G31" s="22"/>
      <c r="H31" s="22"/>
      <c r="I31" s="38"/>
      <c r="J31" s="28"/>
    </row>
    <row r="32" spans="1:20" ht="21.75" customHeight="1" thickBot="1" x14ac:dyDescent="0.3">
      <c r="A32" s="92" t="s">
        <v>105</v>
      </c>
      <c r="B32" s="102">
        <v>3</v>
      </c>
      <c r="C32" s="102">
        <v>2</v>
      </c>
      <c r="D32" s="103"/>
      <c r="E32" s="103"/>
      <c r="F32" s="103"/>
      <c r="G32" s="103"/>
      <c r="H32" s="103"/>
      <c r="I32" s="104"/>
      <c r="J32" s="28"/>
    </row>
    <row r="33" spans="1:10" ht="21.75" customHeight="1" thickTop="1" thickBot="1" x14ac:dyDescent="0.3">
      <c r="A33" s="98" t="s">
        <v>109</v>
      </c>
      <c r="B33" s="99">
        <f>SUM(B29:B32)</f>
        <v>14</v>
      </c>
      <c r="C33" s="99">
        <f>SUM(C29:C32)</f>
        <v>10</v>
      </c>
      <c r="D33" s="101"/>
      <c r="E33" s="101"/>
      <c r="F33" s="101"/>
      <c r="G33" s="101"/>
      <c r="H33" s="101"/>
      <c r="I33" s="101"/>
      <c r="J33" s="118"/>
    </row>
    <row r="34" spans="1:10" ht="24.75" customHeight="1" thickTop="1" x14ac:dyDescent="0.25">
      <c r="J34" s="14"/>
    </row>
    <row r="35" spans="1:10" x14ac:dyDescent="0.25">
      <c r="A35" s="63" t="s">
        <v>115</v>
      </c>
      <c r="B35" s="60"/>
      <c r="C35" s="60"/>
      <c r="D35" s="60"/>
      <c r="E35" s="60"/>
      <c r="F35" s="60"/>
      <c r="G35" s="60"/>
      <c r="H35" s="49"/>
      <c r="I35" s="50"/>
      <c r="J35" s="28"/>
    </row>
    <row r="36" spans="1:10" ht="21.75" customHeight="1" x14ac:dyDescent="0.25">
      <c r="A36" s="74" t="s">
        <v>102</v>
      </c>
      <c r="B36" s="90">
        <v>5</v>
      </c>
      <c r="C36" s="46"/>
      <c r="D36" s="22"/>
      <c r="E36" s="22"/>
      <c r="F36" s="22"/>
      <c r="G36" s="22"/>
      <c r="H36" s="22"/>
      <c r="I36" s="38"/>
      <c r="J36" s="28"/>
    </row>
    <row r="37" spans="1:10" ht="21.75" customHeight="1" x14ac:dyDescent="0.25">
      <c r="A37" s="74" t="s">
        <v>107</v>
      </c>
      <c r="B37" s="90">
        <v>6</v>
      </c>
      <c r="C37" s="45"/>
      <c r="D37" s="22"/>
      <c r="E37" s="38"/>
      <c r="F37" s="38"/>
      <c r="G37" s="38"/>
      <c r="H37" s="38"/>
      <c r="I37" s="38"/>
      <c r="J37" s="28"/>
    </row>
    <row r="38" spans="1:10" ht="21" customHeight="1" thickBot="1" x14ac:dyDescent="0.3">
      <c r="A38" s="92" t="s">
        <v>108</v>
      </c>
      <c r="B38" s="105">
        <v>14</v>
      </c>
      <c r="C38" s="104"/>
      <c r="D38" s="106"/>
      <c r="E38" s="104"/>
      <c r="F38" s="104"/>
      <c r="G38" s="104"/>
      <c r="H38" s="104"/>
      <c r="I38" s="104"/>
      <c r="J38" s="3"/>
    </row>
    <row r="39" spans="1:10" ht="22.5" customHeight="1" thickTop="1" thickBot="1" x14ac:dyDescent="0.3">
      <c r="A39" s="98" t="s">
        <v>109</v>
      </c>
      <c r="B39" s="101">
        <f>SUM(B36:B38)</f>
        <v>25</v>
      </c>
      <c r="C39" s="101"/>
      <c r="D39" s="101"/>
      <c r="E39" s="101"/>
      <c r="F39" s="101"/>
      <c r="G39" s="101"/>
      <c r="H39" s="101"/>
      <c r="I39" s="101"/>
      <c r="J39" s="118"/>
    </row>
    <row r="40" spans="1:10" ht="15.75" thickTop="1" x14ac:dyDescent="0.25"/>
  </sheetData>
  <hyperlinks>
    <hyperlink ref="D5" r:id="rId1"/>
  </hyperlinks>
  <pageMargins left="0.7" right="0.7" top="0.78740157499999996" bottom="0.78740157499999996" header="0.3" footer="0.3"/>
  <pageSetup paperSize="9" scale="79" orientation="portrait" horizontalDpi="300" verticalDpi="300" r:id="rId2"/>
  <colBreaks count="1" manualBreakCount="1">
    <brk id="9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topLeftCell="A16" zoomScale="60" zoomScaleNormal="100" workbookViewId="0">
      <selection activeCell="U22" sqref="U22"/>
    </sheetView>
  </sheetViews>
  <sheetFormatPr defaultRowHeight="15" x14ac:dyDescent="0.25"/>
  <cols>
    <col min="1" max="1" width="23.7109375" customWidth="1"/>
    <col min="2" max="3" width="9.28515625" customWidth="1"/>
    <col min="4" max="4" width="9.28515625" style="10" customWidth="1"/>
    <col min="5" max="13" width="9.28515625" customWidth="1"/>
  </cols>
  <sheetData>
    <row r="1" spans="1:13" x14ac:dyDescent="0.25">
      <c r="A1" s="14"/>
      <c r="B1" s="14"/>
      <c r="C1" s="4"/>
      <c r="D1" s="17"/>
    </row>
    <row r="2" spans="1:13" x14ac:dyDescent="0.25">
      <c r="A2" s="42" t="s">
        <v>74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82</v>
      </c>
      <c r="B3" s="26"/>
      <c r="C3" s="28"/>
      <c r="D3" s="28"/>
    </row>
    <row r="4" spans="1:13" s="18" customFormat="1" ht="18" customHeight="1" x14ac:dyDescent="0.25">
      <c r="A4" s="29" t="s">
        <v>47</v>
      </c>
      <c r="B4" s="30"/>
      <c r="C4" s="31"/>
      <c r="D4" s="32"/>
    </row>
    <row r="5" spans="1:13" s="18" customFormat="1" x14ac:dyDescent="0.25">
      <c r="A5" s="33"/>
      <c r="B5" s="35"/>
      <c r="C5" s="34"/>
      <c r="D5" s="5" t="s">
        <v>98</v>
      </c>
    </row>
    <row r="6" spans="1:13" x14ac:dyDescent="0.25">
      <c r="A6" s="14"/>
      <c r="B6" s="14"/>
      <c r="C6" s="4"/>
      <c r="D6" s="17"/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22"/>
      <c r="B11" s="22"/>
      <c r="C11" s="22"/>
      <c r="D11" s="22"/>
      <c r="E11" s="22"/>
      <c r="F11" s="22"/>
      <c r="G11" s="22"/>
      <c r="H11" s="22"/>
      <c r="I11" s="38"/>
      <c r="J11" s="38"/>
      <c r="K11" s="38"/>
      <c r="L11" s="38"/>
      <c r="M11" s="38"/>
    </row>
    <row r="12" spans="1:13" ht="21.95" customHeight="1" x14ac:dyDescent="0.25">
      <c r="A12" s="22"/>
      <c r="B12" s="22"/>
      <c r="C12" s="22"/>
      <c r="D12" s="22"/>
      <c r="E12" s="22"/>
      <c r="F12" s="22"/>
      <c r="G12" s="22"/>
      <c r="H12" s="22"/>
      <c r="I12" s="38"/>
      <c r="J12" s="38"/>
      <c r="K12" s="38"/>
      <c r="L12" s="38"/>
      <c r="M12" s="38"/>
    </row>
    <row r="13" spans="1:13" ht="21.95" customHeight="1" x14ac:dyDescent="0.25">
      <c r="A13" s="22"/>
      <c r="B13" s="22"/>
      <c r="C13" s="22"/>
      <c r="D13" s="22"/>
      <c r="E13" s="22"/>
      <c r="F13" s="22"/>
      <c r="G13" s="22"/>
      <c r="H13" s="22"/>
      <c r="I13" s="38"/>
      <c r="J13" s="38"/>
      <c r="K13" s="38"/>
      <c r="L13" s="38"/>
      <c r="M13" s="38"/>
    </row>
    <row r="14" spans="1:13" ht="21.95" customHeight="1" x14ac:dyDescent="0.25">
      <c r="A14" s="22"/>
      <c r="B14" s="22"/>
      <c r="C14" s="22"/>
      <c r="D14" s="22"/>
      <c r="E14" s="22"/>
      <c r="F14" s="22"/>
      <c r="G14" s="22"/>
      <c r="H14" s="22"/>
      <c r="I14" s="38"/>
      <c r="J14" s="38"/>
      <c r="K14" s="38"/>
      <c r="L14" s="38"/>
      <c r="M14" s="38"/>
    </row>
    <row r="15" spans="1:13" ht="21.95" customHeight="1" x14ac:dyDescent="0.25">
      <c r="A15" s="22"/>
      <c r="B15" s="22"/>
      <c r="C15" s="22"/>
      <c r="D15" s="22"/>
      <c r="E15" s="22"/>
      <c r="F15" s="22"/>
      <c r="G15" s="22"/>
      <c r="H15" s="22"/>
      <c r="I15" s="38"/>
      <c r="J15" s="38"/>
      <c r="K15" s="38"/>
      <c r="L15" s="38"/>
      <c r="M15" s="38"/>
    </row>
    <row r="16" spans="1:13" ht="21.95" customHeight="1" x14ac:dyDescent="0.25">
      <c r="A16" s="22"/>
      <c r="B16" s="22"/>
      <c r="C16" s="22"/>
      <c r="D16" s="22"/>
      <c r="E16" s="22"/>
      <c r="F16" s="22"/>
      <c r="G16" s="22"/>
      <c r="H16" s="22"/>
      <c r="I16" s="38"/>
      <c r="J16" s="38"/>
      <c r="K16" s="38"/>
      <c r="L16" s="38"/>
      <c r="M16" s="38"/>
    </row>
    <row r="17" spans="1:13" ht="21.95" customHeight="1" x14ac:dyDescent="0.25">
      <c r="A17" s="22"/>
      <c r="B17" s="22"/>
      <c r="C17" s="22"/>
      <c r="D17" s="22"/>
      <c r="E17" s="22"/>
      <c r="F17" s="22"/>
      <c r="G17" s="22"/>
      <c r="H17" s="22"/>
      <c r="I17" s="38"/>
      <c r="J17" s="38"/>
      <c r="K17" s="38"/>
      <c r="L17" s="38"/>
      <c r="M17" s="38"/>
    </row>
    <row r="18" spans="1:13" ht="21.95" customHeight="1" x14ac:dyDescent="0.25">
      <c r="A18" s="22"/>
      <c r="B18" s="22"/>
      <c r="C18" s="22"/>
      <c r="D18" s="22"/>
      <c r="E18" s="22"/>
      <c r="F18" s="22"/>
      <c r="G18" s="22"/>
      <c r="H18" s="22"/>
      <c r="I18" s="38"/>
      <c r="J18" s="38"/>
      <c r="K18" s="38"/>
      <c r="L18" s="38"/>
      <c r="M18" s="38"/>
    </row>
    <row r="19" spans="1:13" ht="21.95" customHeight="1" x14ac:dyDescent="0.25">
      <c r="A19" s="22"/>
      <c r="B19" s="22"/>
      <c r="C19" s="22"/>
      <c r="D19" s="22"/>
      <c r="E19" s="22"/>
      <c r="F19" s="22"/>
      <c r="G19" s="22"/>
      <c r="H19" s="22"/>
      <c r="I19" s="38"/>
      <c r="J19" s="38"/>
      <c r="K19" s="38"/>
      <c r="L19" s="38"/>
      <c r="M19" s="38"/>
    </row>
    <row r="20" spans="1:13" ht="21.95" customHeight="1" x14ac:dyDescent="0.25">
      <c r="A20" s="13"/>
      <c r="B20" s="13"/>
      <c r="C20" s="13"/>
      <c r="D20" s="13"/>
      <c r="E20" s="13"/>
      <c r="F20" s="13"/>
      <c r="G20" s="13"/>
      <c r="H20" s="13"/>
    </row>
    <row r="21" spans="1:13" x14ac:dyDescent="0.25">
      <c r="A21" s="2"/>
    </row>
    <row r="22" spans="1:13" s="2" customFormat="1" ht="18.75" x14ac:dyDescent="0.3">
      <c r="A22" s="39" t="s">
        <v>8</v>
      </c>
      <c r="B22" s="83">
        <v>40</v>
      </c>
      <c r="C22" s="78">
        <v>42</v>
      </c>
      <c r="D22" s="78">
        <v>44</v>
      </c>
      <c r="E22" s="78">
        <v>46</v>
      </c>
      <c r="F22" s="78">
        <v>48</v>
      </c>
      <c r="G22" s="78">
        <v>50</v>
      </c>
      <c r="H22" s="78">
        <v>52</v>
      </c>
      <c r="I22" s="78">
        <v>54</v>
      </c>
      <c r="J22" s="78">
        <v>56</v>
      </c>
      <c r="K22" s="78">
        <v>58</v>
      </c>
      <c r="L22" s="78">
        <v>60</v>
      </c>
      <c r="M22" s="78">
        <v>62</v>
      </c>
    </row>
    <row r="23" spans="1:13" s="1" customFormat="1" ht="21.95" customHeight="1" x14ac:dyDescent="0.25">
      <c r="A23" s="40" t="s">
        <v>19</v>
      </c>
      <c r="B23" s="37" t="s">
        <v>15</v>
      </c>
      <c r="C23" s="37" t="s">
        <v>15</v>
      </c>
      <c r="D23" s="37" t="s">
        <v>15</v>
      </c>
      <c r="E23" s="37" t="s">
        <v>20</v>
      </c>
      <c r="F23" s="37" t="s">
        <v>20</v>
      </c>
      <c r="G23" s="37" t="s">
        <v>16</v>
      </c>
      <c r="H23" s="37" t="s">
        <v>16</v>
      </c>
      <c r="I23" s="37" t="s">
        <v>21</v>
      </c>
      <c r="J23" s="37" t="s">
        <v>21</v>
      </c>
      <c r="K23" s="37" t="s">
        <v>22</v>
      </c>
      <c r="L23" s="37" t="s">
        <v>22</v>
      </c>
      <c r="M23" s="37" t="s">
        <v>23</v>
      </c>
    </row>
    <row r="24" spans="1:13" s="1" customFormat="1" ht="21.95" customHeight="1" x14ac:dyDescent="0.25">
      <c r="A24" s="40" t="s">
        <v>17</v>
      </c>
      <c r="B24" s="37" t="s">
        <v>38</v>
      </c>
      <c r="C24" s="37" t="s">
        <v>24</v>
      </c>
      <c r="D24" s="37" t="s">
        <v>25</v>
      </c>
      <c r="E24" s="37" t="s">
        <v>26</v>
      </c>
      <c r="F24" s="37" t="s">
        <v>27</v>
      </c>
      <c r="G24" s="37" t="s">
        <v>28</v>
      </c>
      <c r="H24" s="37" t="s">
        <v>30</v>
      </c>
      <c r="I24" s="37" t="s">
        <v>31</v>
      </c>
      <c r="J24" s="37" t="s">
        <v>32</v>
      </c>
      <c r="K24" s="37" t="s">
        <v>33</v>
      </c>
      <c r="L24" s="37" t="s">
        <v>34</v>
      </c>
      <c r="M24" s="37" t="s">
        <v>35</v>
      </c>
    </row>
    <row r="25" spans="1:13" s="1" customFormat="1" ht="21.95" customHeight="1" x14ac:dyDescent="0.25">
      <c r="A25" s="40" t="s">
        <v>18</v>
      </c>
      <c r="B25" s="37" t="s">
        <v>41</v>
      </c>
      <c r="C25" s="37" t="s">
        <v>42</v>
      </c>
      <c r="D25" s="37" t="s">
        <v>43</v>
      </c>
      <c r="E25" s="37" t="s">
        <v>44</v>
      </c>
      <c r="F25" s="37" t="s">
        <v>38</v>
      </c>
      <c r="G25" s="37" t="s">
        <v>24</v>
      </c>
      <c r="H25" s="37" t="s">
        <v>25</v>
      </c>
      <c r="I25" s="37" t="s">
        <v>26</v>
      </c>
      <c r="J25" s="37" t="s">
        <v>27</v>
      </c>
      <c r="K25" s="37" t="s">
        <v>28</v>
      </c>
      <c r="L25" s="37" t="s">
        <v>45</v>
      </c>
      <c r="M25" s="37" t="s">
        <v>30</v>
      </c>
    </row>
    <row r="26" spans="1:13" s="1" customFormat="1" ht="21.95" customHeight="1" x14ac:dyDescent="0.25">
      <c r="A26" s="40" t="s">
        <v>40</v>
      </c>
      <c r="B26" s="37" t="s">
        <v>25</v>
      </c>
      <c r="C26" s="37" t="s">
        <v>26</v>
      </c>
      <c r="D26" s="37" t="s">
        <v>27</v>
      </c>
      <c r="E26" s="37" t="s">
        <v>28</v>
      </c>
      <c r="F26" s="37" t="s">
        <v>29</v>
      </c>
      <c r="G26" s="37" t="s">
        <v>30</v>
      </c>
      <c r="H26" s="37" t="s">
        <v>31</v>
      </c>
      <c r="I26" s="37" t="s">
        <v>32</v>
      </c>
      <c r="J26" s="37" t="s">
        <v>33</v>
      </c>
      <c r="K26" s="37" t="s">
        <v>34</v>
      </c>
      <c r="L26" s="37" t="s">
        <v>35</v>
      </c>
      <c r="M26" s="37" t="s">
        <v>46</v>
      </c>
    </row>
    <row r="27" spans="1:13" s="1" customFormat="1" ht="21.95" customHeight="1" x14ac:dyDescent="0.25">
      <c r="A27" s="51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13" s="1" customFormat="1" ht="21.95" customHeight="1" x14ac:dyDescent="0.25">
      <c r="A28" s="51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1:13" s="1" customFormat="1" ht="21.95" customHeight="1" x14ac:dyDescent="0.25">
      <c r="A29" s="51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s="1" customFormat="1" ht="21.95" customHeight="1" x14ac:dyDescent="0.25">
      <c r="A30" s="51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ht="21.95" customHeight="1" x14ac:dyDescent="0.25">
      <c r="A31" s="53"/>
      <c r="B31" s="53"/>
      <c r="C31" s="53"/>
      <c r="D31" s="53"/>
      <c r="E31" s="53"/>
      <c r="F31" s="53"/>
      <c r="G31" s="53"/>
      <c r="H31" s="53"/>
      <c r="I31" s="54"/>
      <c r="J31" s="54"/>
      <c r="K31" s="54"/>
      <c r="L31" s="54"/>
      <c r="M31" s="54"/>
    </row>
    <row r="32" spans="1:13" s="1" customFormat="1" ht="21.95" customHeight="1" x14ac:dyDescent="0.25">
      <c r="A32" s="48" t="s">
        <v>48</v>
      </c>
      <c r="B32" s="49" t="s">
        <v>9</v>
      </c>
      <c r="C32" s="49" t="s">
        <v>10</v>
      </c>
      <c r="D32" s="49" t="s">
        <v>11</v>
      </c>
      <c r="E32" s="49" t="s">
        <v>12</v>
      </c>
      <c r="F32" s="49" t="s">
        <v>13</v>
      </c>
      <c r="G32" s="49" t="s">
        <v>14</v>
      </c>
      <c r="H32" s="49" t="s">
        <v>90</v>
      </c>
      <c r="I32" s="49" t="s">
        <v>91</v>
      </c>
      <c r="J32" s="49"/>
      <c r="K32" s="49"/>
      <c r="L32" s="49"/>
      <c r="M32" s="49"/>
    </row>
    <row r="33" spans="1:14" s="1" customFormat="1" ht="21.95" customHeight="1" x14ac:dyDescent="0.25">
      <c r="A33" s="47"/>
      <c r="B33" s="23"/>
      <c r="C33" s="23">
        <v>8</v>
      </c>
      <c r="D33" s="23">
        <v>6</v>
      </c>
      <c r="E33" s="23">
        <v>6</v>
      </c>
      <c r="F33" s="23">
        <v>6</v>
      </c>
      <c r="G33" s="23">
        <v>4</v>
      </c>
      <c r="H33" s="23">
        <v>2</v>
      </c>
      <c r="I33" s="23">
        <v>2</v>
      </c>
      <c r="J33" s="23"/>
      <c r="K33" s="23"/>
      <c r="L33" s="23"/>
      <c r="M33" s="23"/>
    </row>
    <row r="34" spans="1:14" s="4" customFormat="1" ht="21.95" customHeight="1" x14ac:dyDescent="0.25">
      <c r="A34" s="47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4" ht="21.95" customHeight="1" x14ac:dyDescent="0.25">
      <c r="A35" s="52"/>
      <c r="B35" s="53"/>
      <c r="C35" s="53"/>
      <c r="D35" s="53"/>
      <c r="E35" s="53"/>
      <c r="F35" s="53"/>
      <c r="G35" s="53"/>
      <c r="H35" s="53"/>
      <c r="I35" s="54"/>
      <c r="J35" s="54"/>
      <c r="K35" s="54"/>
      <c r="L35" s="54"/>
      <c r="M35" s="54"/>
    </row>
    <row r="36" spans="1:14" ht="21.95" customHeight="1" x14ac:dyDescent="0.25">
      <c r="A36" s="48" t="s">
        <v>49</v>
      </c>
      <c r="B36" s="49" t="s">
        <v>9</v>
      </c>
      <c r="C36" s="49" t="s">
        <v>10</v>
      </c>
      <c r="D36" s="49" t="s">
        <v>11</v>
      </c>
      <c r="E36" s="49" t="s">
        <v>12</v>
      </c>
      <c r="F36" s="49" t="s">
        <v>13</v>
      </c>
      <c r="G36" s="49" t="s">
        <v>14</v>
      </c>
      <c r="H36" s="49" t="s">
        <v>90</v>
      </c>
      <c r="I36" s="49" t="s">
        <v>91</v>
      </c>
      <c r="J36" s="50"/>
      <c r="K36" s="50"/>
      <c r="L36" s="50"/>
      <c r="M36" s="50"/>
    </row>
    <row r="37" spans="1:14" ht="21.75" customHeight="1" x14ac:dyDescent="0.25">
      <c r="A37" s="47"/>
      <c r="B37" s="23"/>
      <c r="C37" s="23">
        <v>8</v>
      </c>
      <c r="D37" s="23">
        <v>6</v>
      </c>
      <c r="E37" s="23">
        <v>6</v>
      </c>
      <c r="F37" s="23">
        <v>6</v>
      </c>
      <c r="G37" s="23">
        <v>4</v>
      </c>
      <c r="H37" s="23">
        <v>2</v>
      </c>
      <c r="I37" s="23">
        <v>2</v>
      </c>
      <c r="J37" s="58"/>
      <c r="K37" s="58"/>
      <c r="L37" s="58"/>
      <c r="M37" s="58"/>
    </row>
    <row r="38" spans="1:14" ht="21.95" customHeight="1" x14ac:dyDescent="0.25">
      <c r="A38" s="22"/>
      <c r="B38" s="22"/>
      <c r="C38" s="22"/>
      <c r="D38" s="22"/>
      <c r="E38" s="22"/>
      <c r="F38" s="22"/>
      <c r="G38" s="22"/>
      <c r="H38" s="22"/>
      <c r="I38" s="38"/>
      <c r="J38" s="38"/>
      <c r="K38" s="38"/>
      <c r="L38" s="38"/>
      <c r="M38" s="38"/>
    </row>
    <row r="39" spans="1:14" ht="21.95" customHeight="1" x14ac:dyDescent="0.25">
      <c r="A39" s="53"/>
      <c r="B39" s="53"/>
      <c r="C39" s="53"/>
      <c r="D39" s="53"/>
      <c r="E39" s="53"/>
      <c r="F39" s="53"/>
      <c r="G39" s="53"/>
      <c r="H39" s="53"/>
      <c r="I39" s="54"/>
      <c r="J39" s="54"/>
      <c r="K39" s="54"/>
      <c r="L39" s="54"/>
      <c r="M39" s="54"/>
    </row>
    <row r="40" spans="1:14" ht="32.25" customHeight="1" x14ac:dyDescent="0.25">
      <c r="A40" s="63" t="s">
        <v>62</v>
      </c>
      <c r="B40" s="49" t="s">
        <v>15</v>
      </c>
      <c r="C40" s="49" t="s">
        <v>16</v>
      </c>
      <c r="D40" s="49"/>
      <c r="E40" s="49"/>
      <c r="F40" s="49"/>
      <c r="G40" s="49"/>
      <c r="H40" s="49"/>
      <c r="I40" s="50"/>
      <c r="J40" s="50"/>
      <c r="K40" s="50"/>
      <c r="L40" s="50"/>
      <c r="M40" s="50"/>
    </row>
    <row r="41" spans="1:14" ht="21.95" customHeight="1" x14ac:dyDescent="0.25">
      <c r="A41" s="46" t="s">
        <v>61</v>
      </c>
      <c r="B41" s="46"/>
      <c r="C41" s="46">
        <v>1</v>
      </c>
      <c r="D41" s="22"/>
      <c r="E41" s="22"/>
      <c r="F41" s="22"/>
      <c r="G41" s="22"/>
      <c r="H41" s="22"/>
      <c r="I41" s="38"/>
      <c r="J41" s="38"/>
      <c r="K41" s="38"/>
      <c r="L41" s="38"/>
      <c r="M41" s="38"/>
    </row>
    <row r="42" spans="1:14" ht="21.95" customHeight="1" x14ac:dyDescent="0.25">
      <c r="A42" s="55"/>
      <c r="B42" s="55"/>
      <c r="C42" s="55"/>
      <c r="D42" s="55"/>
      <c r="E42" s="55"/>
      <c r="F42" s="55"/>
      <c r="G42" s="55"/>
      <c r="H42" s="55"/>
      <c r="I42" s="56"/>
      <c r="J42" s="56"/>
      <c r="K42" s="56"/>
      <c r="L42" s="56"/>
      <c r="M42" s="56"/>
    </row>
    <row r="43" spans="1:14" x14ac:dyDescent="0.25">
      <c r="A43" s="3"/>
      <c r="B43" s="3"/>
      <c r="C43" s="3"/>
      <c r="D43" s="57"/>
      <c r="E43" s="3"/>
      <c r="F43" s="3"/>
      <c r="G43" s="3"/>
      <c r="H43" s="3"/>
      <c r="I43" s="3"/>
      <c r="J43" s="3"/>
      <c r="K43" s="3"/>
      <c r="L43" s="3"/>
      <c r="M43" s="3"/>
      <c r="N43" s="3"/>
    </row>
  </sheetData>
  <hyperlinks>
    <hyperlink ref="D5" r:id="rId1"/>
  </hyperlinks>
  <pageMargins left="0.7" right="0.7" top="0.78740157499999996" bottom="0.78740157499999996" header="0.3" footer="0.3"/>
  <pageSetup paperSize="9" scale="6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view="pageBreakPreview" topLeftCell="A16" zoomScale="60" zoomScaleNormal="100" workbookViewId="0">
      <selection activeCell="A36" sqref="A36:XFD36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3" width="9.28515625" customWidth="1"/>
  </cols>
  <sheetData>
    <row r="2" spans="1:13" x14ac:dyDescent="0.25">
      <c r="A2" s="42" t="s">
        <v>80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50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D5" s="20" t="s">
        <v>1</v>
      </c>
    </row>
    <row r="6" spans="1:13" x14ac:dyDescent="0.25">
      <c r="D6" s="20"/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85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>
        <v>1</v>
      </c>
    </row>
    <row r="12" spans="1:13" ht="21.95" customHeight="1" x14ac:dyDescent="0.25">
      <c r="A12" s="45" t="s">
        <v>86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>
        <v>2</v>
      </c>
    </row>
    <row r="13" spans="1:13" ht="21.95" customHeight="1" x14ac:dyDescent="0.25">
      <c r="A13" s="45" t="s">
        <v>87</v>
      </c>
      <c r="B13" s="45"/>
      <c r="C13" s="45"/>
      <c r="D13" s="45"/>
      <c r="E13" s="45"/>
      <c r="F13" s="45"/>
      <c r="G13" s="45"/>
      <c r="H13" s="45">
        <v>1</v>
      </c>
      <c r="I13" s="45"/>
      <c r="J13" s="45"/>
      <c r="K13" s="45"/>
      <c r="L13" s="45"/>
      <c r="M13" s="45"/>
    </row>
    <row r="14" spans="1:13" ht="21.95" customHeight="1" x14ac:dyDescent="0.25">
      <c r="A14" s="45" t="s">
        <v>59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>
        <v>1</v>
      </c>
    </row>
    <row r="15" spans="1:13" ht="21.95" customHeigh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13" ht="21.95" customHeigh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21.95" customHeigh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</row>
    <row r="18" spans="1:13" ht="21.95" customHeight="1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21.95" customHeight="1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</row>
    <row r="20" spans="1:13" ht="21.95" customHeight="1" x14ac:dyDescent="0.25">
      <c r="A20" s="13"/>
      <c r="B20" s="13"/>
      <c r="C20" s="13"/>
      <c r="D20" s="13"/>
      <c r="E20" s="13"/>
      <c r="F20" s="13"/>
      <c r="G20" s="13"/>
      <c r="H20" s="13"/>
    </row>
    <row r="21" spans="1:13" x14ac:dyDescent="0.25">
      <c r="A21" s="2"/>
      <c r="C21"/>
      <c r="D21" s="10"/>
    </row>
    <row r="22" spans="1:13" s="2" customFormat="1" ht="18.75" x14ac:dyDescent="0.3">
      <c r="A22" s="39" t="s">
        <v>8</v>
      </c>
      <c r="B22" s="83">
        <v>40</v>
      </c>
      <c r="C22" s="78">
        <v>42</v>
      </c>
      <c r="D22" s="78">
        <v>44</v>
      </c>
      <c r="E22" s="78">
        <v>46</v>
      </c>
      <c r="F22" s="78">
        <v>48</v>
      </c>
      <c r="G22" s="78">
        <v>50</v>
      </c>
      <c r="H22" s="78">
        <v>52</v>
      </c>
      <c r="I22" s="78">
        <v>54</v>
      </c>
      <c r="J22" s="78">
        <v>56</v>
      </c>
      <c r="K22" s="78">
        <v>58</v>
      </c>
      <c r="L22" s="78">
        <v>60</v>
      </c>
      <c r="M22" s="78">
        <v>62</v>
      </c>
    </row>
    <row r="23" spans="1:13" s="1" customFormat="1" ht="21.95" customHeight="1" x14ac:dyDescent="0.25">
      <c r="A23" s="40" t="s">
        <v>19</v>
      </c>
      <c r="B23" s="37" t="s">
        <v>15</v>
      </c>
      <c r="C23" s="37" t="s">
        <v>15</v>
      </c>
      <c r="D23" s="37" t="s">
        <v>15</v>
      </c>
      <c r="E23" s="37" t="s">
        <v>20</v>
      </c>
      <c r="F23" s="37" t="s">
        <v>20</v>
      </c>
      <c r="G23" s="37" t="s">
        <v>16</v>
      </c>
      <c r="H23" s="37" t="s">
        <v>16</v>
      </c>
      <c r="I23" s="37" t="s">
        <v>21</v>
      </c>
      <c r="J23" s="37" t="s">
        <v>21</v>
      </c>
      <c r="K23" s="37" t="s">
        <v>22</v>
      </c>
      <c r="L23" s="37" t="s">
        <v>22</v>
      </c>
      <c r="M23" s="37" t="s">
        <v>23</v>
      </c>
    </row>
    <row r="24" spans="1:13" s="1" customFormat="1" ht="21.95" customHeight="1" x14ac:dyDescent="0.25">
      <c r="A24" s="40" t="s">
        <v>17</v>
      </c>
      <c r="B24" s="37" t="s">
        <v>38</v>
      </c>
      <c r="C24" s="37" t="s">
        <v>24</v>
      </c>
      <c r="D24" s="37" t="s">
        <v>25</v>
      </c>
      <c r="E24" s="37" t="s">
        <v>26</v>
      </c>
      <c r="F24" s="37" t="s">
        <v>27</v>
      </c>
      <c r="G24" s="37" t="s">
        <v>28</v>
      </c>
      <c r="H24" s="37" t="s">
        <v>30</v>
      </c>
      <c r="I24" s="37" t="s">
        <v>31</v>
      </c>
      <c r="J24" s="37" t="s">
        <v>32</v>
      </c>
      <c r="K24" s="37" t="s">
        <v>33</v>
      </c>
      <c r="L24" s="37" t="s">
        <v>34</v>
      </c>
      <c r="M24" s="37" t="s">
        <v>35</v>
      </c>
    </row>
    <row r="25" spans="1:13" s="1" customFormat="1" ht="21.95" customHeight="1" x14ac:dyDescent="0.25">
      <c r="A25" s="40" t="s">
        <v>18</v>
      </c>
      <c r="B25" s="37" t="s">
        <v>41</v>
      </c>
      <c r="C25" s="37" t="s">
        <v>42</v>
      </c>
      <c r="D25" s="37" t="s">
        <v>43</v>
      </c>
      <c r="E25" s="37" t="s">
        <v>44</v>
      </c>
      <c r="F25" s="37" t="s">
        <v>38</v>
      </c>
      <c r="G25" s="37" t="s">
        <v>24</v>
      </c>
      <c r="H25" s="37" t="s">
        <v>25</v>
      </c>
      <c r="I25" s="37" t="s">
        <v>26</v>
      </c>
      <c r="J25" s="37" t="s">
        <v>27</v>
      </c>
      <c r="K25" s="37" t="s">
        <v>28</v>
      </c>
      <c r="L25" s="37" t="s">
        <v>45</v>
      </c>
      <c r="M25" s="37" t="s">
        <v>30</v>
      </c>
    </row>
    <row r="26" spans="1:13" s="1" customFormat="1" ht="21.95" customHeight="1" x14ac:dyDescent="0.25">
      <c r="A26" s="40" t="s">
        <v>40</v>
      </c>
      <c r="B26" s="37" t="s">
        <v>25</v>
      </c>
      <c r="C26" s="37" t="s">
        <v>26</v>
      </c>
      <c r="D26" s="37" t="s">
        <v>27</v>
      </c>
      <c r="E26" s="37" t="s">
        <v>28</v>
      </c>
      <c r="F26" s="37" t="s">
        <v>29</v>
      </c>
      <c r="G26" s="37" t="s">
        <v>30</v>
      </c>
      <c r="H26" s="37" t="s">
        <v>31</v>
      </c>
      <c r="I26" s="37" t="s">
        <v>32</v>
      </c>
      <c r="J26" s="37" t="s">
        <v>33</v>
      </c>
      <c r="K26" s="37" t="s">
        <v>34</v>
      </c>
      <c r="L26" s="37" t="s">
        <v>35</v>
      </c>
      <c r="M26" s="37" t="s">
        <v>46</v>
      </c>
    </row>
    <row r="27" spans="1:13" s="1" customFormat="1" ht="21.95" customHeight="1" x14ac:dyDescent="0.25">
      <c r="A27" s="5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13" s="1" customFormat="1" ht="21.95" customHeight="1" x14ac:dyDescent="0.25">
      <c r="A28" s="5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1:13" s="1" customFormat="1" ht="21.95" customHeight="1" x14ac:dyDescent="0.25">
      <c r="A29" s="5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s="1" customFormat="1" ht="21.95" customHeight="1" x14ac:dyDescent="0.25">
      <c r="A30" s="5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ht="21.95" customHeight="1" x14ac:dyDescent="0.25">
      <c r="A31" s="53"/>
      <c r="B31" s="53"/>
      <c r="C31" s="53"/>
      <c r="D31" s="53"/>
      <c r="E31" s="53"/>
      <c r="F31" s="53"/>
      <c r="G31" s="53"/>
      <c r="H31" s="53"/>
      <c r="I31" s="54"/>
      <c r="J31" s="54"/>
      <c r="K31" s="54"/>
      <c r="L31" s="54"/>
      <c r="M31" s="54"/>
    </row>
    <row r="32" spans="1:13" s="1" customFormat="1" ht="21.95" customHeight="1" x14ac:dyDescent="0.25">
      <c r="A32" s="48" t="s">
        <v>48</v>
      </c>
      <c r="B32" s="60" t="s">
        <v>9</v>
      </c>
      <c r="C32" s="60" t="s">
        <v>10</v>
      </c>
      <c r="D32" s="60" t="s">
        <v>11</v>
      </c>
      <c r="E32" s="60" t="s">
        <v>12</v>
      </c>
      <c r="F32" s="60" t="s">
        <v>13</v>
      </c>
      <c r="G32" s="60" t="s">
        <v>14</v>
      </c>
      <c r="H32" s="60" t="s">
        <v>88</v>
      </c>
      <c r="I32" s="60"/>
      <c r="J32" s="60"/>
      <c r="K32" s="60"/>
      <c r="L32" s="60"/>
      <c r="M32" s="60"/>
    </row>
    <row r="33" spans="1:13" s="1" customFormat="1" ht="21.95" customHeight="1" x14ac:dyDescent="0.25">
      <c r="A33" s="47" t="s">
        <v>89</v>
      </c>
      <c r="B33" s="23"/>
      <c r="C33" s="23"/>
      <c r="D33" s="23"/>
      <c r="E33" s="23"/>
      <c r="F33" s="23">
        <v>1</v>
      </c>
      <c r="G33" s="23">
        <v>1</v>
      </c>
      <c r="H33" s="23">
        <v>1</v>
      </c>
      <c r="I33" s="23"/>
      <c r="J33" s="23"/>
      <c r="K33" s="23"/>
      <c r="L33" s="23"/>
      <c r="M33" s="23"/>
    </row>
    <row r="34" spans="1:13" ht="21.95" customHeight="1" x14ac:dyDescent="0.25">
      <c r="A34" s="52"/>
      <c r="B34" s="53"/>
      <c r="C34" s="53"/>
      <c r="D34" s="53"/>
      <c r="E34" s="53"/>
      <c r="F34" s="53"/>
      <c r="G34" s="53"/>
      <c r="H34" s="53"/>
      <c r="I34" s="54"/>
      <c r="J34" s="54"/>
      <c r="K34" s="54"/>
      <c r="L34" s="54"/>
      <c r="M34" s="54"/>
    </row>
    <row r="35" spans="1:13" ht="21.95" customHeight="1" x14ac:dyDescent="0.25">
      <c r="A35" s="48" t="s">
        <v>49</v>
      </c>
      <c r="B35" s="60" t="s">
        <v>9</v>
      </c>
      <c r="C35" s="60" t="s">
        <v>10</v>
      </c>
      <c r="D35" s="60" t="s">
        <v>11</v>
      </c>
      <c r="E35" s="60" t="s">
        <v>12</v>
      </c>
      <c r="F35" s="60" t="s">
        <v>13</v>
      </c>
      <c r="G35" s="60" t="s">
        <v>14</v>
      </c>
      <c r="H35" s="60" t="s">
        <v>88</v>
      </c>
      <c r="I35" s="62"/>
      <c r="J35" s="62"/>
      <c r="K35" s="62"/>
      <c r="L35" s="62"/>
      <c r="M35" s="62"/>
    </row>
    <row r="36" spans="1:13" ht="21.95" customHeight="1" x14ac:dyDescent="0.25">
      <c r="A36" s="47" t="s">
        <v>89</v>
      </c>
      <c r="B36" s="23"/>
      <c r="C36" s="23"/>
      <c r="D36" s="23"/>
      <c r="E36" s="23"/>
      <c r="F36" s="23">
        <v>1</v>
      </c>
      <c r="G36" s="23">
        <v>1</v>
      </c>
      <c r="H36" s="24">
        <v>1</v>
      </c>
      <c r="I36" s="58"/>
      <c r="J36" s="58"/>
      <c r="K36" s="58"/>
      <c r="L36" s="58"/>
      <c r="M36" s="58"/>
    </row>
    <row r="37" spans="1:13" ht="21.95" customHeight="1" x14ac:dyDescent="0.25">
      <c r="A37" s="53"/>
      <c r="B37" s="53"/>
      <c r="C37" s="53"/>
      <c r="D37" s="53"/>
      <c r="E37" s="53"/>
      <c r="F37" s="53"/>
      <c r="G37" s="53"/>
      <c r="H37" s="53"/>
      <c r="I37" s="54"/>
      <c r="J37" s="54"/>
      <c r="K37" s="54"/>
      <c r="L37" s="54"/>
      <c r="M37" s="54"/>
    </row>
    <row r="38" spans="1:13" ht="27" customHeight="1" x14ac:dyDescent="0.25">
      <c r="A38" s="63" t="s">
        <v>62</v>
      </c>
      <c r="B38" s="60" t="s">
        <v>15</v>
      </c>
      <c r="C38" s="60" t="s">
        <v>16</v>
      </c>
      <c r="D38" s="60"/>
      <c r="E38" s="60"/>
      <c r="F38" s="60"/>
      <c r="G38" s="60"/>
      <c r="H38" s="49"/>
      <c r="I38" s="50"/>
      <c r="J38" s="50"/>
      <c r="K38" s="50"/>
      <c r="L38" s="50"/>
      <c r="M38" s="50"/>
    </row>
    <row r="39" spans="1:13" ht="21.95" customHeight="1" x14ac:dyDescent="0.25">
      <c r="A39" s="46" t="s">
        <v>61</v>
      </c>
      <c r="B39" s="46"/>
      <c r="C39" s="46"/>
      <c r="D39" s="22"/>
      <c r="E39" s="22"/>
      <c r="F39" s="22"/>
      <c r="G39" s="22"/>
      <c r="H39" s="22"/>
      <c r="I39" s="38"/>
      <c r="J39" s="38"/>
      <c r="K39" s="38"/>
      <c r="L39" s="38"/>
      <c r="M39" s="38"/>
    </row>
  </sheetData>
  <hyperlinks>
    <hyperlink ref="D5" r:id="rId1"/>
  </hyperlinks>
  <pageMargins left="0.7" right="0.7" top="0.78740157499999996" bottom="0.78740157499999996" header="0.3" footer="0.3"/>
  <pageSetup paperSize="9" scale="58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view="pageBreakPreview" topLeftCell="A16" zoomScale="60" zoomScaleNormal="100" workbookViewId="0">
      <selection activeCell="A42" sqref="A42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4" width="9.28515625" customWidth="1"/>
  </cols>
  <sheetData>
    <row r="2" spans="1:13" x14ac:dyDescent="0.25">
      <c r="A2" s="42" t="s">
        <v>79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51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s="14" customFormat="1" x14ac:dyDescent="0.25">
      <c r="C5" s="4"/>
      <c r="D5" s="5" t="s">
        <v>81</v>
      </c>
    </row>
    <row r="6" spans="1:13" s="14" customFormat="1" x14ac:dyDescent="0.25">
      <c r="A6" s="11"/>
      <c r="B6" s="19"/>
      <c r="C6" s="15"/>
      <c r="D6" s="16"/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57</v>
      </c>
      <c r="B11" s="22"/>
      <c r="C11" s="22"/>
      <c r="D11" s="22"/>
      <c r="E11" s="22"/>
      <c r="F11" s="22"/>
      <c r="G11" s="22"/>
      <c r="H11" s="22"/>
      <c r="I11" s="22"/>
      <c r="J11" s="22"/>
      <c r="K11" s="22">
        <v>1</v>
      </c>
      <c r="L11" s="22"/>
      <c r="M11" s="22"/>
    </row>
    <row r="12" spans="1:13" ht="21.95" customHeight="1" x14ac:dyDescent="0.25">
      <c r="A12" s="45" t="s">
        <v>60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</row>
    <row r="13" spans="1:13" ht="21.95" customHeight="1" x14ac:dyDescent="0.25">
      <c r="A13" s="45" t="s">
        <v>58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</row>
    <row r="14" spans="1:13" ht="21.95" customHeight="1" x14ac:dyDescent="0.25">
      <c r="A14" s="45" t="s">
        <v>63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</row>
    <row r="15" spans="1:13" ht="21.95" customHeight="1" x14ac:dyDescent="0.25">
      <c r="A15" s="45" t="s">
        <v>64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</row>
    <row r="16" spans="1:13" ht="21.95" customHeight="1" x14ac:dyDescent="0.25">
      <c r="A16" s="45" t="s">
        <v>68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</row>
    <row r="17" spans="1:13" ht="21.95" customHeight="1" x14ac:dyDescent="0.25">
      <c r="A17" s="45" t="s">
        <v>69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</row>
    <row r="18" spans="1:13" ht="21.95" customHeight="1" x14ac:dyDescent="0.25">
      <c r="A18" s="45" t="s">
        <v>59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</row>
    <row r="19" spans="1:13" ht="21.95" customHeight="1" x14ac:dyDescent="0.25">
      <c r="A19" s="13"/>
      <c r="B19" s="13"/>
      <c r="C19" s="13"/>
      <c r="D19" s="13"/>
      <c r="E19" s="13"/>
      <c r="F19" s="13"/>
      <c r="G19" s="13"/>
      <c r="H19" s="13"/>
    </row>
    <row r="20" spans="1:13" x14ac:dyDescent="0.25">
      <c r="A20" s="2"/>
      <c r="C20"/>
      <c r="D20" s="10"/>
    </row>
    <row r="21" spans="1:13" s="2" customFormat="1" ht="18.75" x14ac:dyDescent="0.3">
      <c r="A21" s="39" t="s">
        <v>8</v>
      </c>
      <c r="B21" s="83">
        <v>40</v>
      </c>
      <c r="C21" s="78">
        <v>42</v>
      </c>
      <c r="D21" s="78">
        <v>44</v>
      </c>
      <c r="E21" s="78">
        <v>46</v>
      </c>
      <c r="F21" s="78">
        <v>48</v>
      </c>
      <c r="G21" s="78">
        <v>50</v>
      </c>
      <c r="H21" s="78">
        <v>52</v>
      </c>
      <c r="I21" s="78">
        <v>54</v>
      </c>
      <c r="J21" s="78">
        <v>56</v>
      </c>
      <c r="K21" s="78">
        <v>58</v>
      </c>
      <c r="L21" s="78">
        <v>60</v>
      </c>
      <c r="M21" s="78">
        <v>62</v>
      </c>
    </row>
    <row r="22" spans="1:13" s="1" customFormat="1" ht="21.95" customHeight="1" x14ac:dyDescent="0.25">
      <c r="A22" s="40" t="s">
        <v>19</v>
      </c>
      <c r="B22" s="37" t="s">
        <v>15</v>
      </c>
      <c r="C22" s="37" t="s">
        <v>15</v>
      </c>
      <c r="D22" s="37" t="s">
        <v>15</v>
      </c>
      <c r="E22" s="37" t="s">
        <v>20</v>
      </c>
      <c r="F22" s="37" t="s">
        <v>20</v>
      </c>
      <c r="G22" s="37" t="s">
        <v>16</v>
      </c>
      <c r="H22" s="37" t="s">
        <v>16</v>
      </c>
      <c r="I22" s="37" t="s">
        <v>21</v>
      </c>
      <c r="J22" s="37" t="s">
        <v>21</v>
      </c>
      <c r="K22" s="37" t="s">
        <v>22</v>
      </c>
      <c r="L22" s="37" t="s">
        <v>22</v>
      </c>
      <c r="M22" s="37" t="s">
        <v>23</v>
      </c>
    </row>
    <row r="23" spans="1:13" s="1" customFormat="1" ht="21.95" customHeight="1" x14ac:dyDescent="0.25">
      <c r="A23" s="40" t="s">
        <v>17</v>
      </c>
      <c r="B23" s="37" t="s">
        <v>38</v>
      </c>
      <c r="C23" s="37" t="s">
        <v>24</v>
      </c>
      <c r="D23" s="37" t="s">
        <v>25</v>
      </c>
      <c r="E23" s="37" t="s">
        <v>26</v>
      </c>
      <c r="F23" s="37" t="s">
        <v>27</v>
      </c>
      <c r="G23" s="37" t="s">
        <v>28</v>
      </c>
      <c r="H23" s="37" t="s">
        <v>30</v>
      </c>
      <c r="I23" s="37" t="s">
        <v>31</v>
      </c>
      <c r="J23" s="37" t="s">
        <v>32</v>
      </c>
      <c r="K23" s="37" t="s">
        <v>33</v>
      </c>
      <c r="L23" s="37" t="s">
        <v>34</v>
      </c>
      <c r="M23" s="37" t="s">
        <v>35</v>
      </c>
    </row>
    <row r="24" spans="1:13" s="1" customFormat="1" ht="21.95" customHeight="1" x14ac:dyDescent="0.25">
      <c r="A24" s="40" t="s">
        <v>18</v>
      </c>
      <c r="B24" s="37" t="s">
        <v>41</v>
      </c>
      <c r="C24" s="37" t="s">
        <v>42</v>
      </c>
      <c r="D24" s="37" t="s">
        <v>43</v>
      </c>
      <c r="E24" s="37" t="s">
        <v>44</v>
      </c>
      <c r="F24" s="37" t="s">
        <v>38</v>
      </c>
      <c r="G24" s="37" t="s">
        <v>24</v>
      </c>
      <c r="H24" s="37" t="s">
        <v>25</v>
      </c>
      <c r="I24" s="37" t="s">
        <v>26</v>
      </c>
      <c r="J24" s="37" t="s">
        <v>27</v>
      </c>
      <c r="K24" s="37" t="s">
        <v>28</v>
      </c>
      <c r="L24" s="37" t="s">
        <v>45</v>
      </c>
      <c r="M24" s="37" t="s">
        <v>30</v>
      </c>
    </row>
    <row r="25" spans="1:13" s="1" customFormat="1" ht="21.95" customHeight="1" x14ac:dyDescent="0.25">
      <c r="A25" s="40" t="s">
        <v>40</v>
      </c>
      <c r="B25" s="37" t="s">
        <v>25</v>
      </c>
      <c r="C25" s="37" t="s">
        <v>26</v>
      </c>
      <c r="D25" s="37" t="s">
        <v>27</v>
      </c>
      <c r="E25" s="37" t="s">
        <v>28</v>
      </c>
      <c r="F25" s="37" t="s">
        <v>29</v>
      </c>
      <c r="G25" s="37" t="s">
        <v>30</v>
      </c>
      <c r="H25" s="37" t="s">
        <v>31</v>
      </c>
      <c r="I25" s="37" t="s">
        <v>32</v>
      </c>
      <c r="J25" s="37" t="s">
        <v>33</v>
      </c>
      <c r="K25" s="37" t="s">
        <v>34</v>
      </c>
      <c r="L25" s="37" t="s">
        <v>35</v>
      </c>
      <c r="M25" s="37" t="s">
        <v>46</v>
      </c>
    </row>
    <row r="26" spans="1:13" s="1" customFormat="1" ht="21.95" customHeight="1" x14ac:dyDescent="0.25">
      <c r="A26" s="45" t="s">
        <v>57</v>
      </c>
      <c r="B26" s="23"/>
      <c r="C26" s="23"/>
      <c r="D26" s="23"/>
      <c r="E26" s="23"/>
      <c r="F26" s="23"/>
      <c r="G26" s="23"/>
      <c r="H26" s="23">
        <v>2</v>
      </c>
      <c r="I26" s="23">
        <v>3</v>
      </c>
      <c r="J26" s="23">
        <v>1</v>
      </c>
      <c r="K26" s="23"/>
      <c r="L26" s="23"/>
      <c r="M26" s="23"/>
    </row>
    <row r="27" spans="1:13" s="1" customFormat="1" ht="21.95" customHeight="1" x14ac:dyDescent="0.25">
      <c r="A27" s="45" t="s">
        <v>60</v>
      </c>
      <c r="B27" s="23"/>
      <c r="C27" s="23"/>
      <c r="D27" s="23"/>
      <c r="E27" s="23"/>
      <c r="F27" s="23"/>
      <c r="G27" s="23"/>
      <c r="H27" s="23">
        <v>1</v>
      </c>
      <c r="I27" s="23">
        <v>3</v>
      </c>
      <c r="J27" s="23">
        <v>1</v>
      </c>
      <c r="K27" s="23"/>
      <c r="L27" s="23"/>
      <c r="M27" s="23"/>
    </row>
    <row r="28" spans="1:13" s="1" customFormat="1" ht="21.95" customHeight="1" x14ac:dyDescent="0.25">
      <c r="A28" s="45" t="s">
        <v>58</v>
      </c>
      <c r="B28" s="23"/>
      <c r="C28" s="23"/>
      <c r="D28" s="23"/>
      <c r="E28" s="23"/>
      <c r="F28" s="23"/>
      <c r="G28" s="23">
        <v>2</v>
      </c>
      <c r="H28" s="23">
        <v>2</v>
      </c>
      <c r="I28" s="23">
        <v>2</v>
      </c>
      <c r="J28" s="23"/>
      <c r="K28" s="23"/>
      <c r="L28" s="23"/>
      <c r="M28" s="23"/>
    </row>
    <row r="29" spans="1:13" s="1" customFormat="1" ht="21.95" customHeight="1" x14ac:dyDescent="0.25">
      <c r="A29" s="45" t="s">
        <v>63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s="1" customFormat="1" ht="21.95" customHeight="1" x14ac:dyDescent="0.25">
      <c r="A30" s="45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ht="21.95" customHeight="1" x14ac:dyDescent="0.25">
      <c r="A31" s="53"/>
      <c r="B31" s="53"/>
      <c r="C31" s="53"/>
      <c r="D31" s="53"/>
      <c r="E31" s="53"/>
      <c r="F31" s="53"/>
      <c r="G31" s="53"/>
      <c r="H31" s="53"/>
      <c r="I31" s="54"/>
      <c r="J31" s="54"/>
      <c r="K31" s="54"/>
      <c r="L31" s="54"/>
      <c r="M31" s="54"/>
    </row>
    <row r="32" spans="1:13" s="1" customFormat="1" ht="21.95" customHeight="1" x14ac:dyDescent="0.25">
      <c r="A32" s="48" t="s">
        <v>48</v>
      </c>
      <c r="B32" s="60" t="s">
        <v>9</v>
      </c>
      <c r="C32" s="60" t="s">
        <v>10</v>
      </c>
      <c r="D32" s="60" t="s">
        <v>11</v>
      </c>
      <c r="E32" s="60" t="s">
        <v>12</v>
      </c>
      <c r="F32" s="60" t="s">
        <v>13</v>
      </c>
      <c r="G32" s="60" t="s">
        <v>14</v>
      </c>
      <c r="H32" s="60"/>
      <c r="I32" s="60"/>
      <c r="J32" s="60"/>
      <c r="K32" s="60"/>
      <c r="L32" s="60"/>
      <c r="M32" s="60"/>
    </row>
    <row r="33" spans="1:13" s="1" customFormat="1" ht="21.95" customHeight="1" x14ac:dyDescent="0.25">
      <c r="A33" s="47"/>
      <c r="B33" s="23">
        <v>1</v>
      </c>
      <c r="C33" s="23">
        <v>9</v>
      </c>
      <c r="D33" s="23">
        <v>5</v>
      </c>
      <c r="E33" s="23">
        <v>8</v>
      </c>
      <c r="F33" s="23">
        <v>4</v>
      </c>
      <c r="G33" s="23">
        <v>5</v>
      </c>
      <c r="H33" s="23"/>
      <c r="I33" s="23"/>
      <c r="J33" s="23"/>
      <c r="K33" s="23"/>
      <c r="L33" s="23"/>
      <c r="M33" s="23"/>
    </row>
    <row r="34" spans="1:13" s="4" customFormat="1" ht="21.95" customHeight="1" x14ac:dyDescent="0.25">
      <c r="A34" s="52"/>
      <c r="B34" s="53"/>
      <c r="C34" s="53"/>
      <c r="D34" s="53"/>
      <c r="E34" s="53"/>
      <c r="F34" s="53"/>
      <c r="G34" s="53"/>
      <c r="H34" s="53"/>
      <c r="I34" s="54"/>
      <c r="J34" s="54"/>
      <c r="K34" s="54"/>
      <c r="L34" s="54"/>
      <c r="M34" s="54"/>
    </row>
    <row r="35" spans="1:13" ht="21.95" customHeight="1" x14ac:dyDescent="0.25">
      <c r="A35" s="48" t="s">
        <v>49</v>
      </c>
      <c r="B35" s="60" t="s">
        <v>9</v>
      </c>
      <c r="C35" s="60" t="s">
        <v>10</v>
      </c>
      <c r="D35" s="60" t="s">
        <v>11</v>
      </c>
      <c r="E35" s="60" t="s">
        <v>12</v>
      </c>
      <c r="F35" s="60" t="s">
        <v>13</v>
      </c>
      <c r="G35" s="60" t="s">
        <v>14</v>
      </c>
      <c r="H35" s="61"/>
      <c r="I35" s="62"/>
      <c r="J35" s="62"/>
      <c r="K35" s="62"/>
      <c r="L35" s="62"/>
      <c r="M35" s="62"/>
    </row>
    <row r="36" spans="1:13" ht="21.95" customHeight="1" x14ac:dyDescent="0.25">
      <c r="A36" s="47"/>
      <c r="B36" s="23">
        <v>1</v>
      </c>
      <c r="C36" s="23">
        <v>9</v>
      </c>
      <c r="D36" s="23">
        <v>5</v>
      </c>
      <c r="E36" s="23">
        <v>8</v>
      </c>
      <c r="F36" s="23">
        <v>4</v>
      </c>
      <c r="G36" s="23">
        <v>5</v>
      </c>
      <c r="H36" s="24"/>
      <c r="I36" s="58"/>
      <c r="J36" s="58"/>
      <c r="K36" s="58"/>
      <c r="L36" s="58"/>
      <c r="M36" s="58"/>
    </row>
    <row r="37" spans="1:13" ht="21.95" customHeight="1" x14ac:dyDescent="0.25">
      <c r="A37" s="53"/>
      <c r="B37" s="53"/>
      <c r="C37" s="53"/>
      <c r="D37" s="53"/>
      <c r="E37" s="53"/>
      <c r="F37" s="53"/>
      <c r="G37" s="53"/>
      <c r="H37" s="53"/>
      <c r="I37" s="54"/>
      <c r="J37" s="54"/>
      <c r="K37" s="54"/>
      <c r="L37" s="54"/>
      <c r="M37" s="54"/>
    </row>
    <row r="38" spans="1:13" ht="21.95" customHeight="1" x14ac:dyDescent="0.25">
      <c r="A38" s="63" t="s">
        <v>62</v>
      </c>
      <c r="B38" s="60" t="s">
        <v>15</v>
      </c>
      <c r="C38" s="60" t="s">
        <v>16</v>
      </c>
      <c r="D38" s="60"/>
      <c r="E38" s="60"/>
      <c r="F38" s="60"/>
      <c r="G38" s="60"/>
      <c r="H38" s="49"/>
      <c r="I38" s="50"/>
      <c r="J38" s="50"/>
      <c r="K38" s="50"/>
      <c r="L38" s="50"/>
      <c r="M38" s="50"/>
    </row>
    <row r="39" spans="1:13" ht="21.95" customHeight="1" x14ac:dyDescent="0.25">
      <c r="A39" s="46" t="s">
        <v>61</v>
      </c>
      <c r="B39" s="46"/>
      <c r="C39" s="46"/>
      <c r="D39" s="22"/>
      <c r="E39" s="22"/>
      <c r="F39" s="22"/>
      <c r="G39" s="22"/>
      <c r="H39" s="22"/>
      <c r="I39" s="38"/>
      <c r="J39" s="38"/>
      <c r="K39" s="38"/>
      <c r="L39" s="38"/>
      <c r="M39" s="38"/>
    </row>
    <row r="40" spans="1:13" ht="21.95" customHeight="1" x14ac:dyDescent="0.25"/>
    <row r="41" spans="1:13" ht="21.95" customHeight="1" x14ac:dyDescent="0.25">
      <c r="A41" s="63" t="s">
        <v>66</v>
      </c>
      <c r="B41" s="60"/>
      <c r="C41" s="60"/>
      <c r="D41" s="60"/>
      <c r="E41" s="60"/>
      <c r="F41" s="60"/>
      <c r="G41" s="60"/>
      <c r="H41" s="49"/>
      <c r="I41" s="50"/>
      <c r="J41" s="50"/>
      <c r="K41" s="50"/>
      <c r="L41" s="50"/>
      <c r="M41" s="50"/>
    </row>
    <row r="42" spans="1:13" ht="21.95" customHeight="1" x14ac:dyDescent="0.25">
      <c r="A42" s="46" t="s">
        <v>95</v>
      </c>
      <c r="B42" s="46">
        <v>5</v>
      </c>
      <c r="C42" s="46"/>
      <c r="D42" s="22"/>
      <c r="E42" s="22"/>
      <c r="F42" s="22"/>
      <c r="G42" s="22"/>
      <c r="H42" s="22"/>
      <c r="I42" s="38"/>
      <c r="J42" s="38"/>
      <c r="K42" s="38"/>
      <c r="L42" s="38"/>
      <c r="M42" s="38"/>
    </row>
    <row r="43" spans="1:13" ht="21.95" customHeight="1" x14ac:dyDescent="0.25"/>
    <row r="44" spans="1:13" ht="21.95" customHeight="1" x14ac:dyDescent="0.25"/>
    <row r="45" spans="1:13" ht="21.95" customHeight="1" x14ac:dyDescent="0.25"/>
    <row r="46" spans="1:13" ht="21.95" customHeight="1" x14ac:dyDescent="0.25"/>
    <row r="47" spans="1:13" ht="21.95" customHeight="1" x14ac:dyDescent="0.25"/>
    <row r="48" spans="1:13" ht="21.95" customHeight="1" x14ac:dyDescent="0.25"/>
    <row r="49" ht="21.95" customHeight="1" x14ac:dyDescent="0.25"/>
    <row r="50" ht="21.95" customHeight="1" x14ac:dyDescent="0.25"/>
    <row r="51" ht="21.95" customHeight="1" x14ac:dyDescent="0.25"/>
    <row r="52" ht="21.95" customHeight="1" x14ac:dyDescent="0.25"/>
  </sheetData>
  <hyperlinks>
    <hyperlink ref="D5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1"/>
  <sheetViews>
    <sheetView view="pageBreakPreview" topLeftCell="A16" zoomScale="60" zoomScaleNormal="100" workbookViewId="0">
      <selection activeCell="A35" sqref="A35:G36"/>
    </sheetView>
  </sheetViews>
  <sheetFormatPr defaultRowHeight="15" x14ac:dyDescent="0.25"/>
  <cols>
    <col min="1" max="1" width="23.7109375" customWidth="1"/>
    <col min="2" max="2" width="9.28515625" customWidth="1"/>
    <col min="3" max="3" width="9.28515625" style="1" customWidth="1"/>
    <col min="4" max="4" width="9.28515625" style="2" customWidth="1"/>
    <col min="5" max="14" width="9.28515625" customWidth="1"/>
  </cols>
  <sheetData>
    <row r="2" spans="1:13" x14ac:dyDescent="0.25">
      <c r="A2" s="42" t="s">
        <v>78</v>
      </c>
      <c r="B2" s="43"/>
      <c r="C2" s="43"/>
      <c r="D2" s="42"/>
      <c r="E2" s="44"/>
      <c r="F2" s="44"/>
      <c r="G2" s="44"/>
      <c r="H2" s="44"/>
      <c r="I2" s="44"/>
      <c r="J2" s="44"/>
      <c r="K2" s="44"/>
      <c r="L2" s="44"/>
      <c r="M2" s="44"/>
    </row>
    <row r="3" spans="1:13" x14ac:dyDescent="0.25">
      <c r="A3" s="27" t="s">
        <v>52</v>
      </c>
      <c r="B3" s="26"/>
      <c r="C3" s="28"/>
      <c r="D3" s="28"/>
    </row>
    <row r="4" spans="1:13" x14ac:dyDescent="0.25">
      <c r="A4" s="29" t="s">
        <v>47</v>
      </c>
      <c r="B4" s="30"/>
      <c r="C4" s="31"/>
      <c r="D4" s="32"/>
      <c r="E4" s="18"/>
      <c r="F4" s="18"/>
      <c r="G4" s="18"/>
      <c r="H4" s="18"/>
    </row>
    <row r="5" spans="1:13" x14ac:dyDescent="0.25">
      <c r="C5" s="4"/>
      <c r="D5" s="5" t="s">
        <v>4</v>
      </c>
    </row>
    <row r="6" spans="1:13" x14ac:dyDescent="0.25">
      <c r="A6" s="6"/>
      <c r="B6" s="7"/>
      <c r="C6" s="15"/>
      <c r="D6" s="16"/>
    </row>
    <row r="7" spans="1:13" s="25" customFormat="1" ht="18" x14ac:dyDescent="0.25">
      <c r="A7" s="75" t="s">
        <v>39</v>
      </c>
      <c r="B7" s="82">
        <v>42</v>
      </c>
      <c r="C7" s="76">
        <v>44</v>
      </c>
      <c r="D7" s="76">
        <v>46</v>
      </c>
      <c r="E7" s="76">
        <v>48</v>
      </c>
      <c r="F7" s="76">
        <v>50</v>
      </c>
      <c r="G7" s="76">
        <v>52</v>
      </c>
      <c r="H7" s="76">
        <v>54</v>
      </c>
      <c r="I7" s="76">
        <v>56</v>
      </c>
      <c r="J7" s="76">
        <v>58</v>
      </c>
      <c r="K7" s="76">
        <v>60</v>
      </c>
      <c r="L7" s="76">
        <v>62</v>
      </c>
      <c r="M7" s="76">
        <v>64</v>
      </c>
    </row>
    <row r="8" spans="1:13" s="1" customFormat="1" ht="21.95" customHeight="1" x14ac:dyDescent="0.25">
      <c r="A8" s="41" t="s">
        <v>19</v>
      </c>
      <c r="B8" s="36" t="s">
        <v>15</v>
      </c>
      <c r="C8" s="36" t="s">
        <v>15</v>
      </c>
      <c r="D8" s="36" t="s">
        <v>15</v>
      </c>
      <c r="E8" s="36" t="s">
        <v>20</v>
      </c>
      <c r="F8" s="36" t="s">
        <v>20</v>
      </c>
      <c r="G8" s="36" t="s">
        <v>16</v>
      </c>
      <c r="H8" s="36" t="s">
        <v>16</v>
      </c>
      <c r="I8" s="36" t="s">
        <v>21</v>
      </c>
      <c r="J8" s="36" t="s">
        <v>21</v>
      </c>
      <c r="K8" s="36" t="s">
        <v>22</v>
      </c>
      <c r="L8" s="36" t="s">
        <v>22</v>
      </c>
      <c r="M8" s="36" t="s">
        <v>23</v>
      </c>
    </row>
    <row r="9" spans="1:13" s="1" customFormat="1" ht="21.95" customHeight="1" x14ac:dyDescent="0.25">
      <c r="A9" s="41" t="s">
        <v>17</v>
      </c>
      <c r="B9" s="36" t="s">
        <v>24</v>
      </c>
      <c r="C9" s="36" t="s">
        <v>25</v>
      </c>
      <c r="D9" s="36" t="s">
        <v>26</v>
      </c>
      <c r="E9" s="36" t="s">
        <v>27</v>
      </c>
      <c r="F9" s="36" t="s">
        <v>28</v>
      </c>
      <c r="G9" s="36" t="s">
        <v>29</v>
      </c>
      <c r="H9" s="36" t="s">
        <v>30</v>
      </c>
      <c r="I9" s="36" t="s">
        <v>31</v>
      </c>
      <c r="J9" s="36" t="s">
        <v>32</v>
      </c>
      <c r="K9" s="36" t="s">
        <v>33</v>
      </c>
      <c r="L9" s="36" t="s">
        <v>34</v>
      </c>
      <c r="M9" s="36" t="s">
        <v>35</v>
      </c>
    </row>
    <row r="10" spans="1:13" s="1" customFormat="1" ht="21.95" customHeight="1" x14ac:dyDescent="0.25">
      <c r="A10" s="41" t="s">
        <v>18</v>
      </c>
      <c r="B10" s="36" t="s">
        <v>36</v>
      </c>
      <c r="C10" s="36" t="s">
        <v>37</v>
      </c>
      <c r="D10" s="36" t="s">
        <v>38</v>
      </c>
      <c r="E10" s="36" t="s">
        <v>24</v>
      </c>
      <c r="F10" s="36" t="s">
        <v>25</v>
      </c>
      <c r="G10" s="36" t="s">
        <v>26</v>
      </c>
      <c r="H10" s="36" t="s">
        <v>27</v>
      </c>
      <c r="I10" s="36" t="s">
        <v>29</v>
      </c>
      <c r="J10" s="36" t="s">
        <v>30</v>
      </c>
      <c r="K10" s="36" t="s">
        <v>31</v>
      </c>
      <c r="L10" s="36" t="s">
        <v>32</v>
      </c>
      <c r="M10" s="36" t="s">
        <v>33</v>
      </c>
    </row>
    <row r="11" spans="1:13" ht="21.95" customHeight="1" x14ac:dyDescent="0.25">
      <c r="A11" s="45" t="s">
        <v>57</v>
      </c>
      <c r="B11" s="45"/>
      <c r="C11" s="45"/>
      <c r="D11" s="45"/>
      <c r="E11" s="45"/>
      <c r="F11" s="45"/>
      <c r="G11" s="45"/>
      <c r="H11" s="45"/>
      <c r="I11" s="45">
        <v>4</v>
      </c>
      <c r="J11" s="45">
        <v>4</v>
      </c>
      <c r="K11" s="45"/>
      <c r="L11" s="45"/>
      <c r="M11" s="45"/>
    </row>
    <row r="12" spans="1:13" ht="21.95" customHeight="1" x14ac:dyDescent="0.25">
      <c r="A12" s="45" t="s">
        <v>60</v>
      </c>
      <c r="B12" s="45"/>
      <c r="C12" s="45"/>
      <c r="D12" s="45"/>
      <c r="E12" s="45"/>
      <c r="F12" s="45"/>
      <c r="G12" s="45"/>
      <c r="H12" s="45"/>
      <c r="I12" s="45">
        <v>2</v>
      </c>
      <c r="J12" s="45">
        <v>2</v>
      </c>
      <c r="K12" s="45"/>
      <c r="L12" s="45"/>
      <c r="M12" s="45"/>
    </row>
    <row r="13" spans="1:13" ht="21.95" customHeight="1" x14ac:dyDescent="0.25">
      <c r="A13" s="45" t="s">
        <v>58</v>
      </c>
      <c r="B13" s="45"/>
      <c r="C13" s="45"/>
      <c r="D13" s="45"/>
      <c r="E13" s="45"/>
      <c r="F13" s="45"/>
      <c r="G13" s="45"/>
      <c r="H13" s="45"/>
      <c r="I13" s="45">
        <v>2</v>
      </c>
      <c r="J13" s="45">
        <v>2</v>
      </c>
      <c r="K13" s="45"/>
      <c r="L13" s="45"/>
      <c r="M13" s="45"/>
    </row>
    <row r="14" spans="1:13" ht="21.95" customHeight="1" x14ac:dyDescent="0.25">
      <c r="A14" s="45" t="s">
        <v>59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</row>
    <row r="15" spans="1:13" ht="21.95" customHeight="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13" ht="21.95" customHeight="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21.95" customHeight="1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</row>
    <row r="18" spans="1:13" ht="21.95" customHeight="1" x14ac:dyDescent="0.25">
      <c r="A18" s="13"/>
      <c r="B18" s="13"/>
      <c r="C18" s="13"/>
      <c r="D18" s="13"/>
      <c r="E18" s="13"/>
      <c r="F18" s="13"/>
      <c r="G18" s="13"/>
      <c r="H18" s="13"/>
    </row>
    <row r="19" spans="1:13" x14ac:dyDescent="0.25">
      <c r="A19" s="2"/>
      <c r="C19"/>
      <c r="D19" s="10"/>
    </row>
    <row r="20" spans="1:13" s="2" customFormat="1" ht="18.75" x14ac:dyDescent="0.3">
      <c r="A20" s="39" t="s">
        <v>8</v>
      </c>
      <c r="B20" s="83">
        <v>40</v>
      </c>
      <c r="C20" s="78">
        <v>42</v>
      </c>
      <c r="D20" s="78">
        <v>44</v>
      </c>
      <c r="E20" s="78">
        <v>46</v>
      </c>
      <c r="F20" s="78">
        <v>48</v>
      </c>
      <c r="G20" s="78">
        <v>50</v>
      </c>
      <c r="H20" s="78">
        <v>52</v>
      </c>
      <c r="I20" s="78">
        <v>54</v>
      </c>
      <c r="J20" s="78">
        <v>56</v>
      </c>
      <c r="K20" s="78">
        <v>58</v>
      </c>
      <c r="L20" s="78">
        <v>60</v>
      </c>
      <c r="M20" s="78">
        <v>62</v>
      </c>
    </row>
    <row r="21" spans="1:13" s="1" customFormat="1" ht="21.95" customHeight="1" x14ac:dyDescent="0.25">
      <c r="A21" s="40" t="s">
        <v>19</v>
      </c>
      <c r="B21" s="37" t="s">
        <v>15</v>
      </c>
      <c r="C21" s="37" t="s">
        <v>15</v>
      </c>
      <c r="D21" s="37" t="s">
        <v>15</v>
      </c>
      <c r="E21" s="37" t="s">
        <v>20</v>
      </c>
      <c r="F21" s="37" t="s">
        <v>20</v>
      </c>
      <c r="G21" s="37" t="s">
        <v>16</v>
      </c>
      <c r="H21" s="37" t="s">
        <v>16</v>
      </c>
      <c r="I21" s="37" t="s">
        <v>21</v>
      </c>
      <c r="J21" s="37" t="s">
        <v>21</v>
      </c>
      <c r="K21" s="37" t="s">
        <v>22</v>
      </c>
      <c r="L21" s="37" t="s">
        <v>22</v>
      </c>
      <c r="M21" s="37" t="s">
        <v>23</v>
      </c>
    </row>
    <row r="22" spans="1:13" s="1" customFormat="1" ht="21.95" customHeight="1" x14ac:dyDescent="0.25">
      <c r="A22" s="40" t="s">
        <v>17</v>
      </c>
      <c r="B22" s="37" t="s">
        <v>38</v>
      </c>
      <c r="C22" s="37" t="s">
        <v>24</v>
      </c>
      <c r="D22" s="37" t="s">
        <v>25</v>
      </c>
      <c r="E22" s="37" t="s">
        <v>26</v>
      </c>
      <c r="F22" s="37" t="s">
        <v>27</v>
      </c>
      <c r="G22" s="37" t="s">
        <v>28</v>
      </c>
      <c r="H22" s="37" t="s">
        <v>30</v>
      </c>
      <c r="I22" s="37" t="s">
        <v>31</v>
      </c>
      <c r="J22" s="37" t="s">
        <v>32</v>
      </c>
      <c r="K22" s="37" t="s">
        <v>33</v>
      </c>
      <c r="L22" s="37" t="s">
        <v>34</v>
      </c>
      <c r="M22" s="37" t="s">
        <v>35</v>
      </c>
    </row>
    <row r="23" spans="1:13" s="1" customFormat="1" ht="21.95" customHeight="1" x14ac:dyDescent="0.25">
      <c r="A23" s="40" t="s">
        <v>18</v>
      </c>
      <c r="B23" s="37" t="s">
        <v>41</v>
      </c>
      <c r="C23" s="37" t="s">
        <v>42</v>
      </c>
      <c r="D23" s="37" t="s">
        <v>43</v>
      </c>
      <c r="E23" s="37" t="s">
        <v>44</v>
      </c>
      <c r="F23" s="37" t="s">
        <v>38</v>
      </c>
      <c r="G23" s="37" t="s">
        <v>24</v>
      </c>
      <c r="H23" s="37" t="s">
        <v>25</v>
      </c>
      <c r="I23" s="37" t="s">
        <v>26</v>
      </c>
      <c r="J23" s="37" t="s">
        <v>27</v>
      </c>
      <c r="K23" s="37" t="s">
        <v>28</v>
      </c>
      <c r="L23" s="37" t="s">
        <v>45</v>
      </c>
      <c r="M23" s="37" t="s">
        <v>30</v>
      </c>
    </row>
    <row r="24" spans="1:13" s="1" customFormat="1" ht="21.95" customHeight="1" x14ac:dyDescent="0.25">
      <c r="A24" s="40" t="s">
        <v>40</v>
      </c>
      <c r="B24" s="37" t="s">
        <v>25</v>
      </c>
      <c r="C24" s="37" t="s">
        <v>26</v>
      </c>
      <c r="D24" s="37" t="s">
        <v>27</v>
      </c>
      <c r="E24" s="37" t="s">
        <v>28</v>
      </c>
      <c r="F24" s="37" t="s">
        <v>29</v>
      </c>
      <c r="G24" s="37" t="s">
        <v>30</v>
      </c>
      <c r="H24" s="37" t="s">
        <v>31</v>
      </c>
      <c r="I24" s="37" t="s">
        <v>32</v>
      </c>
      <c r="J24" s="37" t="s">
        <v>33</v>
      </c>
      <c r="K24" s="37" t="s">
        <v>34</v>
      </c>
      <c r="L24" s="37" t="s">
        <v>35</v>
      </c>
      <c r="M24" s="37" t="s">
        <v>46</v>
      </c>
    </row>
    <row r="25" spans="1:13" s="1" customFormat="1" ht="21.95" customHeight="1" x14ac:dyDescent="0.25">
      <c r="A25" s="45" t="s">
        <v>57</v>
      </c>
      <c r="B25" s="45"/>
      <c r="C25" s="45"/>
      <c r="D25" s="45"/>
      <c r="E25" s="45"/>
      <c r="F25" s="45"/>
      <c r="G25" s="45">
        <v>4</v>
      </c>
      <c r="H25" s="45">
        <v>4</v>
      </c>
      <c r="I25" s="45"/>
      <c r="J25" s="45">
        <v>8</v>
      </c>
      <c r="K25" s="45"/>
      <c r="L25" s="45"/>
      <c r="M25" s="45">
        <v>4</v>
      </c>
    </row>
    <row r="26" spans="1:13" s="1" customFormat="1" ht="21.95" customHeight="1" x14ac:dyDescent="0.25">
      <c r="A26" s="45" t="s">
        <v>60</v>
      </c>
      <c r="B26" s="45"/>
      <c r="C26" s="45"/>
      <c r="D26" s="45"/>
      <c r="E26" s="45"/>
      <c r="F26" s="45"/>
      <c r="G26" s="45">
        <v>2</v>
      </c>
      <c r="H26" s="45">
        <v>2</v>
      </c>
      <c r="I26" s="45"/>
      <c r="J26" s="45">
        <v>4</v>
      </c>
      <c r="K26" s="45"/>
      <c r="L26" s="45"/>
      <c r="M26" s="45">
        <v>2</v>
      </c>
    </row>
    <row r="27" spans="1:13" s="1" customFormat="1" ht="21.95" customHeight="1" x14ac:dyDescent="0.25">
      <c r="A27" s="45" t="s">
        <v>58</v>
      </c>
      <c r="B27" s="45"/>
      <c r="C27" s="45"/>
      <c r="D27" s="45"/>
      <c r="E27" s="45"/>
      <c r="F27" s="45"/>
      <c r="G27" s="45">
        <v>2</v>
      </c>
      <c r="H27" s="45">
        <v>2</v>
      </c>
      <c r="I27" s="45"/>
      <c r="J27" s="45">
        <v>4</v>
      </c>
      <c r="K27" s="45"/>
      <c r="L27" s="45"/>
      <c r="M27" s="45">
        <v>2</v>
      </c>
    </row>
    <row r="28" spans="1:13" s="1" customFormat="1" ht="21.95" customHeight="1" x14ac:dyDescent="0.25">
      <c r="A28" s="45" t="s">
        <v>59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21.95" customHeight="1" x14ac:dyDescent="0.25">
      <c r="A29" s="53"/>
      <c r="B29" s="53"/>
      <c r="C29" s="53"/>
      <c r="D29" s="53"/>
      <c r="E29" s="53"/>
      <c r="F29" s="53"/>
      <c r="G29" s="53"/>
      <c r="H29" s="53"/>
      <c r="I29" s="54"/>
      <c r="J29" s="54"/>
      <c r="K29" s="54"/>
      <c r="L29" s="54"/>
      <c r="M29" s="54"/>
    </row>
    <row r="30" spans="1:13" s="1" customFormat="1" ht="21.95" customHeight="1" x14ac:dyDescent="0.25">
      <c r="A30" s="48" t="s">
        <v>48</v>
      </c>
      <c r="B30" s="60" t="s">
        <v>9</v>
      </c>
      <c r="C30" s="60" t="s">
        <v>10</v>
      </c>
      <c r="D30" s="60" t="s">
        <v>11</v>
      </c>
      <c r="E30" s="60" t="s">
        <v>12</v>
      </c>
      <c r="F30" s="60" t="s">
        <v>13</v>
      </c>
      <c r="G30" s="60" t="s">
        <v>14</v>
      </c>
      <c r="H30" s="60"/>
      <c r="I30" s="60"/>
      <c r="J30" s="60"/>
      <c r="K30" s="60"/>
      <c r="L30" s="60"/>
      <c r="M30" s="60"/>
    </row>
    <row r="31" spans="1:13" s="1" customFormat="1" ht="21.95" customHeight="1" x14ac:dyDescent="0.25">
      <c r="A31" s="47" t="s">
        <v>84</v>
      </c>
      <c r="B31" s="23">
        <v>2</v>
      </c>
      <c r="C31" s="23">
        <v>2</v>
      </c>
      <c r="D31" s="23">
        <v>2</v>
      </c>
      <c r="E31" s="23">
        <v>6</v>
      </c>
      <c r="F31" s="23"/>
      <c r="G31" s="23"/>
      <c r="H31" s="23"/>
      <c r="I31" s="23"/>
      <c r="J31" s="23"/>
      <c r="K31" s="23"/>
      <c r="L31" s="23"/>
      <c r="M31" s="23"/>
    </row>
    <row r="32" spans="1:13" s="4" customFormat="1" ht="21.95" customHeight="1" x14ac:dyDescent="0.25">
      <c r="A32" s="47" t="s">
        <v>83</v>
      </c>
      <c r="B32" s="23"/>
      <c r="C32" s="23"/>
      <c r="D32" s="23"/>
      <c r="E32" s="23"/>
      <c r="F32" s="23">
        <v>4</v>
      </c>
      <c r="G32" s="23">
        <v>4</v>
      </c>
      <c r="H32" s="23"/>
      <c r="I32" s="23"/>
      <c r="J32" s="23"/>
      <c r="K32" s="23"/>
      <c r="L32" s="23"/>
      <c r="M32" s="23"/>
    </row>
    <row r="33" spans="1:13" ht="21.95" customHeight="1" x14ac:dyDescent="0.25">
      <c r="A33" s="52"/>
      <c r="B33" s="53"/>
      <c r="C33" s="53"/>
      <c r="D33" s="53"/>
      <c r="E33" s="53"/>
      <c r="F33" s="53"/>
      <c r="G33" s="53"/>
      <c r="H33" s="53"/>
      <c r="I33" s="54"/>
      <c r="J33" s="54"/>
      <c r="K33" s="54"/>
      <c r="L33" s="54"/>
      <c r="M33" s="54"/>
    </row>
    <row r="34" spans="1:13" ht="21.95" customHeight="1" x14ac:dyDescent="0.25">
      <c r="A34" s="48" t="s">
        <v>49</v>
      </c>
      <c r="B34" s="60" t="s">
        <v>9</v>
      </c>
      <c r="C34" s="60" t="s">
        <v>10</v>
      </c>
      <c r="D34" s="60" t="s">
        <v>11</v>
      </c>
      <c r="E34" s="60" t="s">
        <v>12</v>
      </c>
      <c r="F34" s="60" t="s">
        <v>13</v>
      </c>
      <c r="G34" s="60" t="s">
        <v>14</v>
      </c>
      <c r="H34" s="61"/>
      <c r="I34" s="62"/>
      <c r="J34" s="62"/>
      <c r="K34" s="62"/>
      <c r="L34" s="62"/>
      <c r="M34" s="62"/>
    </row>
    <row r="35" spans="1:13" ht="21.95" customHeight="1" x14ac:dyDescent="0.25">
      <c r="A35" s="47" t="s">
        <v>84</v>
      </c>
      <c r="B35" s="23">
        <v>2</v>
      </c>
      <c r="C35" s="23">
        <v>2</v>
      </c>
      <c r="D35" s="23">
        <v>2</v>
      </c>
      <c r="E35" s="23">
        <v>6</v>
      </c>
      <c r="F35" s="23"/>
      <c r="G35" s="23"/>
      <c r="H35" s="24"/>
      <c r="I35" s="58"/>
      <c r="J35" s="58"/>
      <c r="K35" s="58"/>
      <c r="L35" s="58"/>
      <c r="M35" s="58"/>
    </row>
    <row r="36" spans="1:13" ht="21.95" customHeight="1" x14ac:dyDescent="0.25">
      <c r="A36" s="64" t="s">
        <v>83</v>
      </c>
      <c r="B36" s="23"/>
      <c r="C36" s="23"/>
      <c r="D36" s="23"/>
      <c r="E36" s="23"/>
      <c r="F36" s="23">
        <v>4</v>
      </c>
      <c r="G36" s="23">
        <v>4</v>
      </c>
      <c r="H36" s="22"/>
      <c r="I36" s="38"/>
      <c r="J36" s="38"/>
      <c r="K36" s="38"/>
      <c r="L36" s="38"/>
      <c r="M36" s="38"/>
    </row>
    <row r="37" spans="1:13" ht="21.95" customHeight="1" x14ac:dyDescent="0.25">
      <c r="A37" s="53"/>
      <c r="B37" s="53"/>
      <c r="C37" s="53"/>
      <c r="D37" s="53"/>
      <c r="E37" s="53"/>
      <c r="F37" s="53"/>
      <c r="G37" s="53"/>
      <c r="H37" s="53"/>
      <c r="I37" s="54"/>
      <c r="J37" s="54"/>
      <c r="K37" s="54"/>
      <c r="L37" s="54"/>
      <c r="M37" s="54"/>
    </row>
    <row r="38" spans="1:13" ht="26.25" customHeight="1" x14ac:dyDescent="0.25">
      <c r="A38" s="63" t="s">
        <v>62</v>
      </c>
      <c r="B38" s="60" t="s">
        <v>15</v>
      </c>
      <c r="C38" s="60" t="s">
        <v>16</v>
      </c>
      <c r="D38" s="60"/>
      <c r="E38" s="60"/>
      <c r="F38" s="60"/>
      <c r="G38" s="60"/>
      <c r="H38" s="60"/>
      <c r="I38" s="62"/>
      <c r="J38" s="62"/>
      <c r="K38" s="62"/>
      <c r="L38" s="62"/>
      <c r="M38" s="62"/>
    </row>
    <row r="39" spans="1:13" ht="21.95" customHeight="1" x14ac:dyDescent="0.25">
      <c r="A39" s="46" t="s">
        <v>61</v>
      </c>
      <c r="B39" s="46">
        <v>1</v>
      </c>
      <c r="C39" s="46">
        <v>3</v>
      </c>
      <c r="D39" s="22"/>
      <c r="E39" s="22"/>
      <c r="F39" s="22"/>
      <c r="G39" s="22"/>
      <c r="H39" s="22"/>
      <c r="I39" s="38"/>
      <c r="J39" s="38"/>
      <c r="K39" s="38"/>
      <c r="L39" s="38"/>
      <c r="M39" s="38"/>
    </row>
    <row r="40" spans="1:13" x14ac:dyDescent="0.25">
      <c r="C40"/>
      <c r="D40"/>
    </row>
    <row r="41" spans="1:13" x14ac:dyDescent="0.25">
      <c r="C41"/>
      <c r="D41"/>
    </row>
  </sheetData>
  <hyperlinks>
    <hyperlink ref="D5" r:id="rId1"/>
  </hyperlinks>
  <pageMargins left="0.7" right="0.7" top="0.78740157499999996" bottom="0.78740157499999996" header="0.3" footer="0.3"/>
  <pageSetup paperSize="9" scale="5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9</vt:i4>
      </vt:variant>
    </vt:vector>
  </HeadingPairs>
  <TitlesOfParts>
    <vt:vector size="23" baseType="lpstr">
      <vt:lpstr>velik. oděvů</vt:lpstr>
      <vt:lpstr>velik. ponožek</vt:lpstr>
      <vt:lpstr>souh páns</vt:lpstr>
      <vt:lpstr>souh dáms</vt:lpstr>
      <vt:lpstr>souh ponož., rukav.,ruč</vt:lpstr>
      <vt:lpstr>110</vt:lpstr>
      <vt:lpstr>120</vt:lpstr>
      <vt:lpstr>140</vt:lpstr>
      <vt:lpstr>150</vt:lpstr>
      <vt:lpstr>160</vt:lpstr>
      <vt:lpstr>170</vt:lpstr>
      <vt:lpstr>180</vt:lpstr>
      <vt:lpstr>200</vt:lpstr>
      <vt:lpstr>210</vt:lpstr>
      <vt:lpstr>'120'!Oblast_tisku</vt:lpstr>
      <vt:lpstr>'140'!Oblast_tisku</vt:lpstr>
      <vt:lpstr>'150'!Oblast_tisku</vt:lpstr>
      <vt:lpstr>'160'!Oblast_tisku</vt:lpstr>
      <vt:lpstr>'170'!Oblast_tisku</vt:lpstr>
      <vt:lpstr>'180'!Oblast_tisku</vt:lpstr>
      <vt:lpstr>'200'!Oblast_tisku</vt:lpstr>
      <vt:lpstr>'210'!Oblast_tisku</vt:lpstr>
      <vt:lpstr>'souh páns'!Oblast_tisku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Miroslava Kozáková</dc:creator>
  <cp:lastModifiedBy>Miroslava Kozáková</cp:lastModifiedBy>
  <cp:lastPrinted>2019-05-13T07:21:46Z</cp:lastPrinted>
  <dcterms:created xsi:type="dcterms:W3CDTF">2018-09-12T05:54:33Z</dcterms:created>
  <dcterms:modified xsi:type="dcterms:W3CDTF">2019-05-15T05:45:30Z</dcterms:modified>
</cp:coreProperties>
</file>