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1.xml" ContentType="application/vnd.openxmlformats-officedocument.spreadsheetml.revisionLog+xml"/>
  <Override PartName="/xl/revisions/revisionLog3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045" yWindow="-15" windowWidth="10170" windowHeight="10980"/>
  </bookViews>
  <sheets>
    <sheet name="List1" sheetId="1" r:id="rId1"/>
  </sheets>
  <calcPr calcId="145621"/>
  <customWorkbookViews>
    <customWorkbookView name="Kamila Koucká – osobní zobrazení" guid="{1B25160F-3F82-4665-81BB-D06213D67041}" mergeInterval="0" personalView="1" maximized="1" windowWidth="1280" windowHeight="798" activeSheetId="1"/>
    <customWorkbookView name="tomas.koc – osobní zobrazení" guid="{ADCBD45C-DFA5-43ED-B3C1-74FF79F1E237}" mergeInterval="0" personalView="1" maximized="1" windowWidth="1276" windowHeight="811" activeSheetId="1"/>
    <customWorkbookView name="KH – osobní zobrazení" guid="{DF0BE80D-841C-4EB2-8978-595357EACF47}" mergeInterval="0" personalView="1" maximized="1" xWindow="-8" yWindow="-8" windowWidth="1936" windowHeight="1056" activeSheetId="1" showComments="commIndAndComment"/>
    <customWorkbookView name="Milan Soldát – osobní zobrazení" guid="{E4FE6DCF-3ED4-4545-BB23-16BDA0C95102}" mergeInterval="0" personalView="1" maximized="1" xWindow="-8" yWindow="-8" windowWidth="1696" windowHeight="1026" activeSheetId="1"/>
    <customWorkbookView name="Taťána Ungerová – osobní zobrazení" guid="{0CAE5C17-A2F0-4B66-8FA4-B637B8DEFE8B}" mergeInterval="0" personalView="1" maximized="1" windowWidth="1276" windowHeight="738"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 l="1"/>
  <c r="F24" i="1"/>
  <c r="F22" i="1"/>
  <c r="F21" i="1"/>
  <c r="F19" i="1" l="1"/>
  <c r="F18" i="1"/>
  <c r="F17" i="1"/>
  <c r="F16" i="1"/>
  <c r="F15" i="1"/>
  <c r="F13" i="1"/>
  <c r="F12" i="1"/>
  <c r="F11" i="1"/>
  <c r="F10" i="1"/>
  <c r="F8" i="1"/>
  <c r="H15" i="1" l="1"/>
  <c r="H10" i="1"/>
  <c r="H24" i="1" l="1"/>
  <c r="H25" i="1"/>
  <c r="H22" i="1" l="1"/>
  <c r="H19" i="1" l="1"/>
  <c r="H18" i="1" l="1"/>
  <c r="H17" i="1"/>
  <c r="H16" i="1"/>
  <c r="F14" i="1" l="1"/>
  <c r="H14" i="1"/>
  <c r="H13" i="1" l="1"/>
  <c r="H12" i="1"/>
  <c r="H11" i="1"/>
  <c r="H8" i="1" l="1"/>
  <c r="H21" i="1"/>
  <c r="H9" i="1"/>
  <c r="H28" i="1" l="1"/>
  <c r="H31" i="1" s="1"/>
  <c r="F9" i="1"/>
  <c r="F27" i="1" l="1"/>
  <c r="F30" i="1" s="1"/>
</calcChain>
</file>

<file path=xl/sharedStrings.xml><?xml version="1.0" encoding="utf-8"?>
<sst xmlns="http://schemas.openxmlformats.org/spreadsheetml/2006/main" count="64" uniqueCount="48">
  <si>
    <t xml:space="preserve">řádek </t>
  </si>
  <si>
    <t>Jednotka</t>
  </si>
  <si>
    <t>Cena / jednotka</t>
  </si>
  <si>
    <t>Počet jednotek</t>
  </si>
  <si>
    <t>Cena bez DPH</t>
  </si>
  <si>
    <t xml:space="preserve"> DPH</t>
  </si>
  <si>
    <t>Cena vč. DPH</t>
  </si>
  <si>
    <t>(v Kč bez DPH)</t>
  </si>
  <si>
    <t>(v %)</t>
  </si>
  <si>
    <t>1 minuta</t>
  </si>
  <si>
    <t>1 SIP trunk, 1hlasový kanál</t>
  </si>
  <si>
    <t>» země EU</t>
  </si>
  <si>
    <t>» EVROPA-země mimo EU</t>
  </si>
  <si>
    <t>» Severní Amerika - USA, Kanada</t>
  </si>
  <si>
    <t>» ostatní země světa</t>
  </si>
  <si>
    <t>NABÍDKOVÁ CENA ZA JEDEN MĚSÍC BEZ  DPH</t>
  </si>
  <si>
    <t>NABÍDKOVÁ CENA ZA JEDEN MĚSÍC VČETNĚ DPH</t>
  </si>
  <si>
    <t>fixní a mobilní služby - vnitrostátní odchozí hovory</t>
  </si>
  <si>
    <t>fixní a mobilní služby - příchozí hovory</t>
  </si>
  <si>
    <t>fixní a mobilní služby - odchozí mezinárodní hovory</t>
  </si>
  <si>
    <t>Druh požadovaných telekomunikačních služeb</t>
  </si>
  <si>
    <t xml:space="preserve">  </t>
  </si>
  <si>
    <t>» měsíční paušál s neomezeným vnitrostátním provozem do mobilních a pevných (místních, meziměstských a neveřejných) sítí</t>
  </si>
  <si>
    <t>Příloha č. 6: Objemy služeb a specifikace cen</t>
  </si>
  <si>
    <t>minuty/měsíc</t>
  </si>
  <si>
    <t>za měsíc</t>
  </si>
  <si>
    <t>za 1 měsíc</t>
  </si>
  <si>
    <t>» satelitní sítě apod.</t>
  </si>
  <si>
    <t>1. Hlasový tarif s neomezeným vnitrostátním provozem</t>
  </si>
  <si>
    <t>1 koruna</t>
  </si>
  <si>
    <t>» případný měsíční paušál - konektivita pro SIP trunk (tzn. cena za 1 měsíc)</t>
  </si>
  <si>
    <t>» případný jednorázový zřizovací poplatek - konektivita pro SIP trunk</t>
  </si>
  <si>
    <t>» případné ostatní měsíční poplatky/slevy (tzn. cena za 1 měsíc)*</t>
  </si>
  <si>
    <t>» případné ostatní jednorázové poplatky/slevy**</t>
  </si>
  <si>
    <t>Účastník výše v tabulce vyplní či upraví pouze modře označené buňky, obsah a vzorce ostatních buňek nesmí upravovat.</t>
  </si>
  <si>
    <t xml:space="preserve">Účastník veškeré poskytované slevy či bonusy započte do jednotkových cen uvedených ve sloupci D (modře označené buňky), není-li stanoveno jinak. </t>
  </si>
  <si>
    <t>*Do řádku 11 tabulky lze uvést např. zvýhodnění za přijaté hovory nebo další poplatky/slevy v rámci jednoho měsíce. Slovní popis vysvětlení měsíčních poplatků/slev uveďte zde:</t>
  </si>
  <si>
    <t>**Do řádku 13 tabulky lze uvést případné ostatní jednorázové poplatky/slevy. Slovní popis vysvětlení jednorázových poplatků/slev uveďte zde:</t>
  </si>
  <si>
    <t>Zajištění služeb pevné telefonie pro AOPK ČR</t>
  </si>
  <si>
    <r>
      <t xml:space="preserve"> A. Připojení SIP trunk</t>
    </r>
    <r>
      <rPr>
        <sz val="10"/>
        <color theme="1"/>
        <rFont val="Arial"/>
        <family val="2"/>
        <charset val="238"/>
      </rPr>
      <t xml:space="preserve"> 951 42x xxx</t>
    </r>
  </si>
  <si>
    <r>
      <t xml:space="preserve">B. Mezinárodní volání - volání do pevných sítí na čísla s předvolbou jinou než +420 </t>
    </r>
    <r>
      <rPr>
        <sz val="10"/>
        <rFont val="Arial"/>
        <family val="2"/>
        <charset val="238"/>
      </rPr>
      <t xml:space="preserve"> (tarifikace 1+1s).  </t>
    </r>
    <r>
      <rPr>
        <b/>
        <sz val="10"/>
        <color rgb="FFFF0000"/>
        <rFont val="Arial"/>
        <family val="2"/>
        <charset val="238"/>
      </rPr>
      <t>Vztahuje se na volání pouze ze SIP trunk (951 42x xxx)</t>
    </r>
  </si>
  <si>
    <r>
      <t xml:space="preserve">C. Mezinárodní volání - volání do mobilních sítí na čísla s předvolbou jinou než +420 </t>
    </r>
    <r>
      <rPr>
        <sz val="10"/>
        <rFont val="Arial"/>
        <family val="2"/>
        <charset val="238"/>
      </rPr>
      <t xml:space="preserve"> (tarifikace 1+1s).  </t>
    </r>
    <r>
      <rPr>
        <b/>
        <sz val="10"/>
        <color rgb="FFFF0000"/>
        <rFont val="Arial"/>
        <family val="2"/>
        <charset val="238"/>
      </rPr>
      <t>Vztahuje se na volání pouze ze SIP trunk (951 42x xxx)</t>
    </r>
  </si>
  <si>
    <t>D. Případné ostatní měsíční poplatky</t>
  </si>
  <si>
    <t>E. Případné ostatní jednorázové poplatky</t>
  </si>
  <si>
    <t>Průměrná měsíční provozní statistika úřadu AOPK ČR současných ISDN a HTS linek</t>
  </si>
  <si>
    <t>NABÍDKOVÁ CENA PRO ÚČELY HODNOCENÍ - Nabídková cena (48 měsíců) včetně DPH dle výše uvedeného v červeném řádku</t>
  </si>
  <si>
    <t>Nabídková cena za 4 roky (48 měsíců) bez DPH (tzn. řádky č. 1 - 12 tabulky) + Případné ostatní jednorázové poplatky (tzn. řádky č. 13 - 14 tabulky)</t>
  </si>
  <si>
    <r>
      <t>Zadavatel stanoví, že předpokládaná hodnota veřejné zakázky činí</t>
    </r>
    <r>
      <rPr>
        <sz val="12"/>
        <rFont val="Times New Roman"/>
        <family val="1"/>
        <charset val="238"/>
      </rPr>
      <t xml:space="preserve"> 900.000</t>
    </r>
    <r>
      <rPr>
        <sz val="12"/>
        <color theme="1"/>
        <rFont val="Times New Roman"/>
        <family val="1"/>
        <charset val="238"/>
      </rPr>
      <t xml:space="preserve">,- Kč bez DPH. Nabídková cena Účastníka (pro účely hodnocení) nemůže tuto hodnotu překročit. Nabídková cena musí zohledňovat veškeré režijní náklady Účastníka, související ceny, ostatní náklady, poplatky, pojištění, cestovní náklady, předpokládaná rizika spojená s realizací předmětu veřejné zakázky apod. </t>
    </r>
    <r>
      <rPr>
        <b/>
        <u/>
        <sz val="12"/>
        <color theme="1"/>
        <rFont val="Times New Roman"/>
        <family val="1"/>
        <charset val="238"/>
      </rPr>
      <t>Pro budoucí plnění Veřejné zakázky jsou závazné jednotkové ceny, jenž Účastník uvede do modrých buněk ve sloupci D tohoto dokumentu - tyto budou rovněž doplněny do přílohy č. 2 Smlouvy.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</si>
</sst>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Kč&quot;;[Red]\-#,##0.00\ &quot;Kč&quot;"/>
    <numFmt numFmtId="44" formatCode="_-* #,##0.00\ &quot;Kč&quot;_-;\-* #,##0.00\ &quot;Kč&quot;_-;_-* &quot;-&quot;??\ &quot;Kč&quot;_-;_-@_-"/>
    <numFmt numFmtId="164" formatCode="#,##0.00\ &quot;Kč&quot;"/>
  </numFmts>
  <fonts count="17" x14ac:knownFonts="1">
    <font>
      <sz val="11"/>
      <color theme="1"/>
      <name val="Calibri"/>
      <family val="2"/>
      <charset val="238"/>
      <scheme val="minor"/>
    </font>
    <font>
      <b/>
      <sz val="11"/>
      <color theme="1"/>
      <name val="Calibri"/>
      <family val="2"/>
      <charset val="238"/>
      <scheme val="minor"/>
    </font>
    <font>
      <sz val="9"/>
      <name val="Arial"/>
      <family val="2"/>
      <charset val="238"/>
    </font>
    <font>
      <b/>
      <sz val="9"/>
      <name val="Arial"/>
      <family val="2"/>
      <charset val="238"/>
    </font>
    <font>
      <sz val="10"/>
      <name val="Arial"/>
      <family val="2"/>
      <charset val="238"/>
    </font>
    <font>
      <b/>
      <sz val="10"/>
      <name val="Arial"/>
      <family val="2"/>
      <charset val="238"/>
    </font>
    <font>
      <b/>
      <sz val="10"/>
      <color indexed="10"/>
      <name val="Arial"/>
      <family val="2"/>
      <charset val="238"/>
    </font>
    <font>
      <sz val="11"/>
      <color theme="1"/>
      <name val="Arial"/>
      <family val="2"/>
      <charset val="238"/>
    </font>
    <font>
      <b/>
      <sz val="10"/>
      <color theme="1"/>
      <name val="Arial"/>
      <family val="2"/>
      <charset val="238"/>
    </font>
    <font>
      <sz val="10"/>
      <color theme="1"/>
      <name val="Arial"/>
      <family val="2"/>
      <charset val="238"/>
    </font>
    <font>
      <sz val="12"/>
      <color theme="1"/>
      <name val="Times New Roman"/>
      <family val="1"/>
      <charset val="238"/>
    </font>
    <font>
      <sz val="12"/>
      <color theme="1"/>
      <name val="Calibri"/>
      <family val="2"/>
      <charset val="238"/>
      <scheme val="minor"/>
    </font>
    <font>
      <sz val="12"/>
      <color indexed="8"/>
      <name val="Arial"/>
      <family val="2"/>
      <charset val="238"/>
    </font>
    <font>
      <sz val="12"/>
      <color theme="1"/>
      <name val="Arial"/>
      <family val="2"/>
      <charset val="238"/>
    </font>
    <font>
      <b/>
      <sz val="10"/>
      <color rgb="FFFF0000"/>
      <name val="Arial"/>
      <family val="2"/>
      <charset val="238"/>
    </font>
    <font>
      <b/>
      <u/>
      <sz val="12"/>
      <color theme="1"/>
      <name val="Times New Roman"/>
      <family val="1"/>
      <charset val="238"/>
    </font>
    <font>
      <sz val="12"/>
      <name val="Times New Roman"/>
      <family val="1"/>
      <charset val="238"/>
    </font>
  </fonts>
  <fills count="11">
    <fill>
      <patternFill patternType="none"/>
    </fill>
    <fill>
      <patternFill patternType="gray125"/>
    </fill>
    <fill>
      <patternFill patternType="solid">
        <fgColor theme="6"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4"/>
        <bgColor indexed="64"/>
      </patternFill>
    </fill>
    <fill>
      <patternFill patternType="solid">
        <fgColor theme="9" tint="0.79998168889431442"/>
        <bgColor indexed="64"/>
      </patternFill>
    </fill>
    <fill>
      <patternFill patternType="solid">
        <fgColor rgb="FFFF0000"/>
        <bgColor indexed="64"/>
      </patternFill>
    </fill>
    <fill>
      <patternFill patternType="solid">
        <fgColor rgb="FFFFFF00"/>
        <bgColor indexed="64"/>
      </patternFill>
    </fill>
    <fill>
      <patternFill patternType="solid">
        <fgColor theme="7" tint="0.39997558519241921"/>
        <bgColor indexed="64"/>
      </patternFill>
    </fill>
  </fills>
  <borders count="22">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10">
    <xf numFmtId="0" fontId="0" fillId="0" borderId="0" xfId="0"/>
    <xf numFmtId="0" fontId="0" fillId="0" borderId="0" xfId="0" applyFill="1"/>
    <xf numFmtId="0" fontId="0" fillId="0" borderId="0" xfId="0" applyFill="1" applyProtection="1">
      <protection locked="0"/>
    </xf>
    <xf numFmtId="0" fontId="0" fillId="0" borderId="0" xfId="0" applyFill="1" applyProtection="1">
      <protection hidden="1"/>
    </xf>
    <xf numFmtId="3" fontId="0" fillId="0" borderId="0" xfId="0" applyNumberFormat="1" applyFill="1" applyProtection="1">
      <protection hidden="1"/>
    </xf>
    <xf numFmtId="49" fontId="2" fillId="2" borderId="1" xfId="0" applyNumberFormat="1" applyFont="1" applyFill="1" applyBorder="1" applyAlignment="1" applyProtection="1">
      <alignment horizontal="center" vertical="top" wrapText="1"/>
    </xf>
    <xf numFmtId="0" fontId="2" fillId="2" borderId="1" xfId="0" applyFont="1" applyFill="1" applyBorder="1" applyAlignment="1" applyProtection="1">
      <alignment horizontal="center" vertical="top" wrapText="1"/>
    </xf>
    <xf numFmtId="0" fontId="2" fillId="2" borderId="1" xfId="0" applyFont="1" applyFill="1" applyBorder="1" applyAlignment="1" applyProtection="1">
      <alignment horizontal="center" wrapText="1"/>
    </xf>
    <xf numFmtId="0" fontId="2" fillId="2" borderId="2" xfId="0" applyFont="1" applyFill="1" applyBorder="1" applyAlignment="1" applyProtection="1">
      <alignment horizontal="center" vertical="top" wrapText="1"/>
    </xf>
    <xf numFmtId="49" fontId="2" fillId="2" borderId="3" xfId="0" applyNumberFormat="1" applyFont="1" applyFill="1" applyBorder="1" applyAlignment="1" applyProtection="1">
      <alignment horizontal="center" vertical="top" wrapText="1"/>
    </xf>
    <xf numFmtId="0" fontId="2" fillId="2" borderId="3" xfId="0" applyFont="1" applyFill="1" applyBorder="1" applyAlignment="1" applyProtection="1">
      <alignment horizontal="center" wrapText="1"/>
    </xf>
    <xf numFmtId="0" fontId="2" fillId="2" borderId="3" xfId="0" applyFont="1" applyFill="1" applyBorder="1" applyAlignment="1" applyProtection="1">
      <alignment horizontal="center" vertical="top" wrapText="1"/>
    </xf>
    <xf numFmtId="0" fontId="2" fillId="2" borderId="4" xfId="0" applyFont="1" applyFill="1" applyBorder="1" applyAlignment="1" applyProtection="1">
      <alignment horizontal="center" vertical="top" wrapText="1"/>
    </xf>
    <xf numFmtId="1" fontId="3" fillId="3" borderId="5" xfId="0" applyNumberFormat="1" applyFont="1" applyFill="1" applyBorder="1" applyAlignment="1" applyProtection="1">
      <alignment horizontal="center"/>
    </xf>
    <xf numFmtId="0" fontId="3" fillId="3" borderId="5" xfId="0" applyFont="1" applyFill="1" applyBorder="1" applyAlignment="1" applyProtection="1">
      <alignment horizontal="center"/>
    </xf>
    <xf numFmtId="49" fontId="3" fillId="3" borderId="5" xfId="0" applyNumberFormat="1" applyFont="1" applyFill="1" applyBorder="1" applyAlignment="1" applyProtection="1">
      <alignment horizontal="center"/>
    </xf>
    <xf numFmtId="1" fontId="3" fillId="4" borderId="5" xfId="0" applyNumberFormat="1" applyFont="1" applyFill="1" applyBorder="1" applyAlignment="1" applyProtection="1">
      <alignment horizontal="center"/>
    </xf>
    <xf numFmtId="0" fontId="3" fillId="5" borderId="5" xfId="0" applyFont="1" applyFill="1" applyBorder="1" applyAlignment="1" applyProtection="1">
      <alignment horizontal="center"/>
    </xf>
    <xf numFmtId="49" fontId="3" fillId="5" borderId="5" xfId="0" applyNumberFormat="1" applyFont="1" applyFill="1" applyBorder="1" applyAlignment="1" applyProtection="1">
      <alignment horizontal="center"/>
    </xf>
    <xf numFmtId="1" fontId="2" fillId="0" borderId="5" xfId="0" applyNumberFormat="1" applyFont="1" applyFill="1" applyBorder="1" applyAlignment="1" applyProtection="1">
      <alignment horizontal="right" vertical="top"/>
    </xf>
    <xf numFmtId="44" fontId="2" fillId="6" borderId="5" xfId="0" applyNumberFormat="1" applyFont="1" applyFill="1" applyBorder="1" applyAlignment="1" applyProtection="1">
      <alignment horizontal="center" vertical="top"/>
      <protection locked="0"/>
    </xf>
    <xf numFmtId="3" fontId="2" fillId="0" borderId="5" xfId="0" applyNumberFormat="1" applyFont="1" applyFill="1" applyBorder="1" applyAlignment="1" applyProtection="1">
      <alignment horizontal="right" vertical="top"/>
    </xf>
    <xf numFmtId="164" fontId="2" fillId="0" borderId="5" xfId="0" applyNumberFormat="1" applyFont="1" applyFill="1" applyBorder="1" applyAlignment="1" applyProtection="1">
      <alignment horizontal="right" vertical="top"/>
    </xf>
    <xf numFmtId="0" fontId="2" fillId="0" borderId="5" xfId="0" applyFont="1" applyFill="1" applyBorder="1" applyAlignment="1" applyProtection="1">
      <alignment horizontal="center" vertical="top"/>
      <protection locked="0"/>
    </xf>
    <xf numFmtId="49" fontId="2" fillId="0" borderId="5" xfId="0" applyNumberFormat="1" applyFont="1" applyFill="1" applyBorder="1" applyAlignment="1" applyProtection="1">
      <alignment horizontal="left" vertical="top"/>
    </xf>
    <xf numFmtId="0" fontId="3" fillId="3" borderId="5" xfId="0" applyFont="1" applyFill="1" applyBorder="1" applyAlignment="1" applyProtection="1">
      <alignment horizontal="center" vertical="top"/>
    </xf>
    <xf numFmtId="1" fontId="3" fillId="3" borderId="5" xfId="0" applyNumberFormat="1" applyFont="1" applyFill="1" applyBorder="1" applyAlignment="1" applyProtection="1">
      <alignment horizontal="center" vertical="top"/>
    </xf>
    <xf numFmtId="0" fontId="2" fillId="3" borderId="5" xfId="0" applyFont="1" applyFill="1" applyBorder="1" applyAlignment="1" applyProtection="1">
      <alignment horizontal="center" vertical="top"/>
    </xf>
    <xf numFmtId="49" fontId="3" fillId="3" borderId="5" xfId="0" applyNumberFormat="1" applyFont="1" applyFill="1" applyBorder="1" applyAlignment="1" applyProtection="1">
      <alignment horizontal="center" vertical="top"/>
    </xf>
    <xf numFmtId="164" fontId="2" fillId="3" borderId="5" xfId="0" applyNumberFormat="1" applyFont="1" applyFill="1" applyBorder="1" applyAlignment="1" applyProtection="1">
      <alignment horizontal="right" vertical="top"/>
    </xf>
    <xf numFmtId="0" fontId="4" fillId="0" borderId="5" xfId="0" applyFont="1" applyFill="1" applyBorder="1" applyProtection="1"/>
    <xf numFmtId="0" fontId="4" fillId="0" borderId="5" xfId="0" applyFont="1" applyFill="1" applyBorder="1" applyAlignment="1" applyProtection="1">
      <alignment wrapText="1"/>
    </xf>
    <xf numFmtId="0" fontId="0" fillId="2" borderId="6" xfId="0" applyFont="1" applyFill="1" applyBorder="1"/>
    <xf numFmtId="0" fontId="2" fillId="2" borderId="0" xfId="0" applyFont="1" applyFill="1" applyBorder="1" applyProtection="1"/>
    <xf numFmtId="0" fontId="2" fillId="2" borderId="0" xfId="0" applyFont="1" applyFill="1" applyBorder="1" applyAlignment="1" applyProtection="1">
      <alignment horizontal="center"/>
    </xf>
    <xf numFmtId="49" fontId="2" fillId="2" borderId="0" xfId="0" applyNumberFormat="1" applyFont="1" applyFill="1" applyBorder="1" applyAlignment="1" applyProtection="1">
      <alignment horizontal="center"/>
    </xf>
    <xf numFmtId="164" fontId="2" fillId="2" borderId="0" xfId="0" applyNumberFormat="1" applyFont="1" applyFill="1" applyBorder="1" applyAlignment="1" applyProtection="1">
      <alignment horizontal="center"/>
    </xf>
    <xf numFmtId="8" fontId="2" fillId="2" borderId="7"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8" xfId="0" applyFill="1" applyBorder="1"/>
    <xf numFmtId="0" fontId="2" fillId="2" borderId="9" xfId="0" applyFont="1" applyFill="1" applyBorder="1" applyProtection="1"/>
    <xf numFmtId="0" fontId="2" fillId="2" borderId="9" xfId="0" applyFont="1" applyFill="1" applyBorder="1" applyAlignment="1" applyProtection="1">
      <alignment horizontal="center"/>
    </xf>
    <xf numFmtId="49" fontId="2" fillId="2" borderId="9" xfId="0" applyNumberFormat="1" applyFont="1" applyFill="1" applyBorder="1" applyAlignment="1" applyProtection="1">
      <alignment horizontal="center"/>
    </xf>
    <xf numFmtId="0" fontId="2" fillId="2" borderId="10" xfId="0" applyFont="1" applyFill="1" applyBorder="1" applyAlignment="1" applyProtection="1">
      <alignment horizontal="center"/>
    </xf>
    <xf numFmtId="0" fontId="2" fillId="0" borderId="0" xfId="0" applyFont="1" applyFill="1" applyBorder="1" applyProtection="1">
      <protection hidden="1"/>
    </xf>
    <xf numFmtId="0" fontId="2" fillId="0" borderId="0" xfId="0" applyFont="1" applyFill="1" applyBorder="1" applyAlignment="1" applyProtection="1">
      <alignment horizontal="center"/>
      <protection hidden="1"/>
    </xf>
    <xf numFmtId="49" fontId="2" fillId="0" borderId="0" xfId="0" applyNumberFormat="1" applyFont="1" applyFill="1" applyBorder="1" applyAlignment="1" applyProtection="1">
      <alignment horizontal="center"/>
    </xf>
    <xf numFmtId="0" fontId="2" fillId="0" borderId="0" xfId="0" applyFont="1" applyFill="1" applyBorder="1" applyAlignment="1" applyProtection="1">
      <alignment horizontal="center"/>
    </xf>
    <xf numFmtId="0" fontId="6" fillId="0" borderId="0" xfId="0" applyFont="1" applyFill="1" applyBorder="1" applyProtection="1">
      <protection hidden="1"/>
    </xf>
    <xf numFmtId="0" fontId="0" fillId="0" borderId="0" xfId="0" applyFill="1" applyBorder="1" applyProtection="1">
      <protection hidden="1"/>
    </xf>
    <xf numFmtId="0" fontId="0" fillId="0" borderId="0" xfId="0" applyFill="1" applyBorder="1" applyProtection="1"/>
    <xf numFmtId="0" fontId="0" fillId="0" borderId="0" xfId="0" applyFill="1" applyBorder="1"/>
    <xf numFmtId="0" fontId="1" fillId="0" borderId="0" xfId="0" applyFont="1" applyFill="1" applyBorder="1"/>
    <xf numFmtId="164" fontId="1" fillId="0" borderId="0" xfId="0" applyNumberFormat="1" applyFont="1" applyFill="1" applyBorder="1"/>
    <xf numFmtId="0" fontId="1" fillId="0" borderId="0" xfId="0" applyFont="1"/>
    <xf numFmtId="164" fontId="3" fillId="0" borderId="0" xfId="0" applyNumberFormat="1" applyFont="1" applyFill="1" applyBorder="1" applyAlignment="1" applyProtection="1">
      <alignment horizontal="right" vertical="top"/>
    </xf>
    <xf numFmtId="0" fontId="0" fillId="7" borderId="5" xfId="0" applyFill="1" applyBorder="1"/>
    <xf numFmtId="0" fontId="0" fillId="0" borderId="5" xfId="0" applyBorder="1"/>
    <xf numFmtId="44" fontId="4" fillId="6" borderId="5" xfId="0" applyNumberFormat="1" applyFont="1" applyFill="1" applyBorder="1" applyAlignment="1" applyProtection="1">
      <alignment horizontal="left" vertical="top"/>
      <protection locked="0"/>
    </xf>
    <xf numFmtId="49" fontId="5" fillId="3" borderId="5" xfId="0" applyNumberFormat="1" applyFont="1" applyFill="1" applyBorder="1" applyAlignment="1" applyProtection="1">
      <alignment vertical="top" wrapText="1"/>
    </xf>
    <xf numFmtId="0" fontId="8" fillId="3" borderId="5" xfId="0" applyFont="1" applyFill="1" applyBorder="1"/>
    <xf numFmtId="49" fontId="4" fillId="0" borderId="5" xfId="0" applyNumberFormat="1" applyFont="1" applyFill="1" applyBorder="1" applyAlignment="1" applyProtection="1">
      <alignment horizontal="left" vertical="top" wrapText="1"/>
    </xf>
    <xf numFmtId="49" fontId="5" fillId="5" borderId="5" xfId="0" applyNumberFormat="1" applyFont="1" applyFill="1" applyBorder="1" applyProtection="1"/>
    <xf numFmtId="0" fontId="7" fillId="0" borderId="0" xfId="0" applyFont="1" applyFill="1" applyProtection="1">
      <protection locked="0"/>
    </xf>
    <xf numFmtId="0" fontId="11" fillId="0" borderId="0" xfId="0" applyFont="1" applyFill="1" applyProtection="1">
      <protection hidden="1"/>
    </xf>
    <xf numFmtId="0" fontId="13" fillId="0" borderId="0" xfId="0" applyFont="1" applyFill="1" applyProtection="1">
      <protection hidden="1"/>
    </xf>
    <xf numFmtId="49" fontId="2" fillId="0" borderId="5" xfId="0" applyNumberFormat="1" applyFont="1" applyFill="1" applyBorder="1" applyAlignment="1" applyProtection="1">
      <alignment horizontal="left" vertical="top" wrapText="1"/>
    </xf>
    <xf numFmtId="0" fontId="0" fillId="2" borderId="6" xfId="0" applyFill="1" applyBorder="1"/>
    <xf numFmtId="8" fontId="3" fillId="2" borderId="7" xfId="0" applyNumberFormat="1" applyFont="1" applyFill="1" applyBorder="1" applyAlignment="1" applyProtection="1">
      <alignment horizontal="center"/>
    </xf>
    <xf numFmtId="0" fontId="1" fillId="8" borderId="6" xfId="0" applyFont="1" applyFill="1" applyBorder="1" applyAlignment="1">
      <alignment vertical="center" wrapText="1"/>
    </xf>
    <xf numFmtId="0" fontId="3" fillId="8" borderId="0" xfId="0" applyFont="1" applyFill="1" applyBorder="1" applyAlignment="1" applyProtection="1">
      <alignment vertical="center" wrapText="1"/>
    </xf>
    <xf numFmtId="0" fontId="3" fillId="8" borderId="0" xfId="0" applyFont="1" applyFill="1" applyBorder="1" applyAlignment="1" applyProtection="1">
      <alignment horizontal="center" vertical="center" wrapText="1"/>
    </xf>
    <xf numFmtId="49" fontId="3" fillId="8" borderId="0" xfId="0" applyNumberFormat="1" applyFont="1" applyFill="1" applyBorder="1" applyAlignment="1" applyProtection="1">
      <alignment horizontal="center" vertical="center" wrapText="1"/>
    </xf>
    <xf numFmtId="164" fontId="5" fillId="8" borderId="0" xfId="0" applyNumberFormat="1" applyFont="1"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1" fillId="0" borderId="0" xfId="0" applyFont="1" applyAlignment="1">
      <alignment vertical="center" wrapText="1"/>
    </xf>
    <xf numFmtId="0" fontId="0" fillId="9" borderId="0" xfId="0" applyFill="1" applyBorder="1" applyProtection="1">
      <protection hidden="1"/>
    </xf>
    <xf numFmtId="0" fontId="0" fillId="9" borderId="0" xfId="0" applyFill="1" applyBorder="1" applyProtection="1"/>
    <xf numFmtId="0" fontId="0" fillId="0" borderId="14" xfId="0" applyFill="1" applyBorder="1" applyProtection="1">
      <protection hidden="1"/>
    </xf>
    <xf numFmtId="0" fontId="0" fillId="0" borderId="15" xfId="0" applyFill="1" applyBorder="1" applyProtection="1">
      <protection hidden="1"/>
    </xf>
    <xf numFmtId="0" fontId="0" fillId="0" borderId="15" xfId="0" applyFill="1" applyBorder="1" applyProtection="1"/>
    <xf numFmtId="0" fontId="0" fillId="0" borderId="15" xfId="0" applyBorder="1"/>
    <xf numFmtId="0" fontId="0" fillId="0" borderId="16" xfId="0" applyBorder="1"/>
    <xf numFmtId="0" fontId="0" fillId="9" borderId="17" xfId="0" applyFill="1" applyBorder="1" applyProtection="1">
      <protection hidden="1"/>
    </xf>
    <xf numFmtId="0" fontId="0" fillId="9" borderId="19" xfId="0" applyFill="1" applyBorder="1" applyProtection="1">
      <protection hidden="1"/>
    </xf>
    <xf numFmtId="0" fontId="0" fillId="9" borderId="20" xfId="0" applyFill="1" applyBorder="1" applyProtection="1">
      <protection hidden="1"/>
    </xf>
    <xf numFmtId="0" fontId="0" fillId="9" borderId="20" xfId="0" applyFill="1" applyBorder="1" applyProtection="1"/>
    <xf numFmtId="0" fontId="0" fillId="9" borderId="18" xfId="0" applyFill="1" applyBorder="1" applyProtection="1">
      <protection hidden="1"/>
    </xf>
    <xf numFmtId="0" fontId="0" fillId="9" borderId="21" xfId="0" applyFill="1" applyBorder="1" applyProtection="1">
      <protection hidden="1"/>
    </xf>
    <xf numFmtId="0" fontId="0" fillId="7" borderId="5" xfId="0" applyFont="1" applyFill="1" applyBorder="1"/>
    <xf numFmtId="3" fontId="0" fillId="0" borderId="5" xfId="0" applyNumberFormat="1" applyFill="1" applyBorder="1" applyAlignment="1">
      <alignment horizontal="right" vertical="top"/>
    </xf>
    <xf numFmtId="0" fontId="1" fillId="0" borderId="0" xfId="0" applyFont="1" applyFill="1" applyAlignment="1">
      <alignment vertical="center" wrapText="1"/>
    </xf>
    <xf numFmtId="0" fontId="1" fillId="0" borderId="0" xfId="0" applyFont="1" applyFill="1"/>
    <xf numFmtId="0" fontId="0" fillId="0" borderId="15" xfId="0" applyFill="1" applyBorder="1"/>
    <xf numFmtId="0" fontId="0" fillId="0" borderId="20" xfId="0" applyFill="1" applyBorder="1" applyProtection="1">
      <protection hidden="1"/>
    </xf>
    <xf numFmtId="0" fontId="3" fillId="10" borderId="0" xfId="0" applyFont="1" applyFill="1" applyBorder="1" applyProtection="1"/>
    <xf numFmtId="0" fontId="3" fillId="10" borderId="0" xfId="0" applyFont="1" applyFill="1" applyBorder="1" applyAlignment="1" applyProtection="1">
      <alignment horizontal="center"/>
    </xf>
    <xf numFmtId="49" fontId="3" fillId="10" borderId="0" xfId="0" applyNumberFormat="1" applyFont="1" applyFill="1" applyBorder="1" applyAlignment="1" applyProtection="1">
      <alignment horizontal="center"/>
    </xf>
    <xf numFmtId="164" fontId="3" fillId="10" borderId="7" xfId="0" applyNumberFormat="1" applyFont="1" applyFill="1" applyBorder="1" applyAlignment="1" applyProtection="1">
      <alignment horizontal="center"/>
    </xf>
    <xf numFmtId="0" fontId="1" fillId="10" borderId="6" xfId="0" applyFont="1" applyFill="1" applyBorder="1"/>
    <xf numFmtId="0" fontId="2" fillId="2" borderId="1" xfId="0" applyFont="1" applyFill="1" applyBorder="1" applyAlignment="1" applyProtection="1">
      <alignment horizontal="center" vertical="center" textRotation="90"/>
    </xf>
    <xf numFmtId="0" fontId="0" fillId="2" borderId="3" xfId="0" applyFont="1" applyFill="1" applyBorder="1" applyAlignment="1" applyProtection="1">
      <alignment horizontal="center" vertical="center" textRotation="90"/>
    </xf>
    <xf numFmtId="0" fontId="2" fillId="2" borderId="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2" borderId="3" xfId="0" applyFont="1" applyFill="1" applyBorder="1" applyAlignment="1">
      <alignment horizontal="center" vertical="center"/>
    </xf>
    <xf numFmtId="0" fontId="10" fillId="0" borderId="11" xfId="0" applyFont="1" applyBorder="1" applyAlignment="1">
      <alignment horizontal="justify" vertical="center" shrinkToFit="1"/>
    </xf>
    <xf numFmtId="0" fontId="0" fillId="0" borderId="12" xfId="0" applyBorder="1" applyAlignment="1">
      <alignment shrinkToFit="1"/>
    </xf>
    <xf numFmtId="0" fontId="0" fillId="0" borderId="13" xfId="0" applyBorder="1" applyAlignment="1">
      <alignment shrinkToFit="1"/>
    </xf>
    <xf numFmtId="0" fontId="12" fillId="0" borderId="0" xfId="0" applyFont="1" applyFill="1" applyAlignment="1" applyProtection="1">
      <protection hidden="1"/>
    </xf>
    <xf numFmtId="0" fontId="11" fillId="0" borderId="0" xfId="0" applyFont="1" applyAlignment="1"/>
  </cellXfs>
  <cellStyles count="1">
    <cellStyle name="Normální"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67" Type="http://schemas.openxmlformats.org/officeDocument/2006/relationships/revisionLog" Target="revisionLog1.xml"/><Relationship Id="rId66" Type="http://schemas.openxmlformats.org/officeDocument/2006/relationships/revisionLog" Target="revisionLog31.xml"/><Relationship Id="rId65" Type="http://schemas.openxmlformats.org/officeDocument/2006/relationships/revisionLog" Target="revisionLog3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3BA964B-C27F-4DB4-B719-A5A7C59EA184}" diskRevisions="1" revisionId="634" version="4">
  <header guid="{04CF6679-DD18-4547-B7D6-386F0E88C19E}" dateTime="2018-08-29T13:37:53" maxSheetId="2" userName="Kamila Koucká" r:id="rId65" minRId="631" maxRId="632">
    <sheetIdMap count="1">
      <sheetId val="1"/>
    </sheetIdMap>
  </header>
  <header guid="{A7B40227-EFCE-4BAF-B2C4-6E329EA63C05}" dateTime="2018-08-29T16:24:21" maxSheetId="2" userName="Kamila Koucká" r:id="rId66" minRId="633">
    <sheetIdMap count="1">
      <sheetId val="1"/>
    </sheetIdMap>
  </header>
  <header guid="{C3BA964B-C27F-4DB4-B719-A5A7C59EA184}" dateTime="2018-08-29T16:25:55" maxSheetId="2" userName="Kamila Koucká" r:id="rId67" minRId="634">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4" sId="1">
    <oc r="B50" t="inlineStr">
      <is>
        <r>
          <t xml:space="preserve">Zadavatel stanoví, že předpokládaná hodnota veřejné zakázky činí </t>
        </r>
        <r>
          <rPr>
            <sz val="12"/>
            <color rgb="FFFF0000"/>
            <rFont val="Times New Roman"/>
            <family val="1"/>
            <charset val="238"/>
          </rPr>
          <t>900.000</t>
        </r>
        <r>
          <rPr>
            <sz val="12"/>
            <color theme="1"/>
            <rFont val="Times New Roman"/>
            <family val="1"/>
            <charset val="238"/>
          </rPr>
          <t xml:space="preserve">,- Kč bez DPH. Nabídková cena Účastníka (pro účely hodnocení) nemůže tuto hodnotu překročit. Nabídková cena musí zohledňovat veškeré režijní náklady Účastníka, související ceny, ostatní náklady, poplatky, pojištění, cestovní náklady, předpokládaná rizika spojená s realizací předmětu veřejné zakázky apod. </t>
        </r>
        <r>
          <rPr>
            <b/>
            <u/>
            <sz val="12"/>
            <color theme="1"/>
            <rFont val="Times New Roman"/>
            <family val="1"/>
            <charset val="238"/>
          </rPr>
          <t>Pro budoucí plnění Veřejné zakázky jsou závazné jednotkové ceny, jenž Účastník uvede do modrých buněk ve sloupci D tohoto dokumentu - tyto budou rovněž doplněny do přílohy č. 2 Smlouvy.</t>
        </r>
      </is>
    </oc>
    <nc r="B50" t="inlineStr">
      <is>
        <r>
          <t>Zadavatel stanoví, že předpokládaná hodnota veřejné zakázky činí</t>
        </r>
        <r>
          <rPr>
            <sz val="12"/>
            <rFont val="Times New Roman"/>
            <family val="1"/>
            <charset val="238"/>
          </rPr>
          <t xml:space="preserve"> 900.000</t>
        </r>
        <r>
          <rPr>
            <sz val="12"/>
            <color theme="1"/>
            <rFont val="Times New Roman"/>
            <family val="1"/>
            <charset val="238"/>
          </rPr>
          <t xml:space="preserve">,- Kč bez DPH. Nabídková cena Účastníka (pro účely hodnocení) nemůže tuto hodnotu překročit. Nabídková cena musí zohledňovat veškeré režijní náklady Účastníka, související ceny, ostatní náklady, poplatky, pojištění, cestovní náklady, předpokládaná rizika spojená s realizací předmětu veřejné zakázky apod. </t>
        </r>
        <r>
          <rPr>
            <b/>
            <u/>
            <sz val="12"/>
            <color theme="1"/>
            <rFont val="Times New Roman"/>
            <family val="1"/>
            <charset val="238"/>
          </rPr>
          <t>Pro budoucí plnění Veřejné zakázky jsou závazné jednotkové ceny, jenž Účastník uvede do modrých buněk ve sloupci D tohoto dokumentu - tyto budou rovněž doplněny do přílohy č. 2 Smlouvy.</t>
        </r>
      </is>
    </nc>
  </rcc>
  <rcv guid="{1B25160F-3F82-4665-81BB-D06213D67041}" action="delete"/>
  <rcv guid="{1B25160F-3F82-4665-81BB-D06213D67041}"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1" sId="1">
    <oc r="B31" t="inlineStr">
      <is>
        <t>NABÍDKOVÁ CENA ZA 4 ROKY (48 měsíců) VČETNĚ DPH dle výše uvedeného v červeném řádku</t>
      </is>
    </oc>
    <nc r="B31" t="inlineStr">
      <is>
        <t>NABÍDKOVÁ CENA PRO ÚČELY HODNOCENÍ - Nabídková cena (48 měsíců) včetně DPH dle výše uvedeného v červeném řádku</t>
      </is>
    </nc>
  </rcc>
  <rcc rId="632" sId="1">
    <oc r="B30" t="inlineStr">
      <is>
        <t>NABÍDKOVÁ CENA PRO ÚČELY HODNOCENÍ - Nabídková cena za 4 roky (48 měsíců) bez DPH (tzn. řádky č. 1 - 12 tabulky) + Případné ostatní jednorázové poplatky (tzn. řádky č. 13 - 14 tabulky)</t>
      </is>
    </oc>
    <nc r="B30" t="inlineStr">
      <is>
        <t>Nabídková cena za 4 roky (48 měsíců) bez DPH (tzn. řádky č. 1 - 12 tabulky) + Případné ostatní jednorázové poplatky (tzn. řádky č. 13 - 14 tabulky)</t>
      </is>
    </nc>
  </rcc>
  <rfmt sheetId="1" sqref="B31:H31">
    <dxf>
      <fill>
        <patternFill>
          <bgColor theme="7" tint="0.39997558519241921"/>
        </patternFill>
      </fill>
    </dxf>
  </rfmt>
  <rfmt sheetId="1" sqref="A31">
    <dxf>
      <fill>
        <patternFill>
          <bgColor theme="7" tint="0.39997558519241921"/>
        </patternFill>
      </fill>
    </dxf>
  </rfmt>
  <rcv guid="{1B25160F-3F82-4665-81BB-D06213D67041}"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3" sId="1">
    <oc r="B50" t="inlineStr">
      <is>
        <r>
          <t xml:space="preserve">Zadavatel stanoví, že předpokládaná hodnota veřejné zakázky činí </t>
        </r>
        <r>
          <rPr>
            <sz val="12"/>
            <color rgb="FFFF0000"/>
            <rFont val="Times New Roman"/>
            <family val="1"/>
            <charset val="238"/>
          </rPr>
          <t>1.008.000</t>
        </r>
        <r>
          <rPr>
            <sz val="12"/>
            <color theme="1"/>
            <rFont val="Times New Roman"/>
            <family val="1"/>
            <charset val="238"/>
          </rPr>
          <t xml:space="preserve">,- Kč bez DPH. Nabídková cena Účastníka (pro účely hodnocení) nemůže tuto hodnotu překročit. Nabídková cena musí zohledňovat veškeré režijní náklady Účastníka, související ceny, ostatní náklady, poplatky, pojištění, cestovní náklady, předpokládaná rizika spojená s realizací předmětu veřejné zakázky apod. </t>
        </r>
        <r>
          <rPr>
            <b/>
            <u/>
            <sz val="12"/>
            <color theme="1"/>
            <rFont val="Times New Roman"/>
            <family val="1"/>
            <charset val="238"/>
          </rPr>
          <t>Pro budoucí plnění Veřejné zakázky jsou závazné jednotkové ceny, jenž Účastník uvede do modrých buněk ve sloupci D tohoto dokumentu - tyto budou rovněž doplněny do přílohy č. 2 Smlouvy.</t>
        </r>
      </is>
    </oc>
    <nc r="B50" t="inlineStr">
      <is>
        <r>
          <t xml:space="preserve">Zadavatel stanoví, že předpokládaná hodnota veřejné zakázky činí </t>
        </r>
        <r>
          <rPr>
            <sz val="12"/>
            <color rgb="FFFF0000"/>
            <rFont val="Times New Roman"/>
            <family val="1"/>
            <charset val="238"/>
          </rPr>
          <t>900.000</t>
        </r>
        <r>
          <rPr>
            <sz val="12"/>
            <color theme="1"/>
            <rFont val="Times New Roman"/>
            <family val="1"/>
            <charset val="238"/>
          </rPr>
          <t xml:space="preserve">,- Kč bez DPH. Nabídková cena Účastníka (pro účely hodnocení) nemůže tuto hodnotu překročit. Nabídková cena musí zohledňovat veškeré režijní náklady Účastníka, související ceny, ostatní náklady, poplatky, pojištění, cestovní náklady, předpokládaná rizika spojená s realizací předmětu veřejné zakázky apod. </t>
        </r>
        <r>
          <rPr>
            <b/>
            <u/>
            <sz val="12"/>
            <color theme="1"/>
            <rFont val="Times New Roman"/>
            <family val="1"/>
            <charset val="238"/>
          </rPr>
          <t>Pro budoucí plnění Veřejné zakázky jsou závazné jednotkové ceny, jenž Účastník uvede do modrých buněk ve sloupci D tohoto dokumentu - tyto budou rovněž doplněny do přílohy č. 2 Smlouvy.</t>
        </r>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tabSelected="1" topLeftCell="A31" zoomScale="115" zoomScaleNormal="100" workbookViewId="0">
      <selection activeCell="D54" sqref="D54"/>
    </sheetView>
  </sheetViews>
  <sheetFormatPr defaultRowHeight="15" x14ac:dyDescent="0.25"/>
  <cols>
    <col min="1" max="1" width="2.85546875" bestFit="1" customWidth="1"/>
    <col min="2" max="2" width="65.5703125" customWidth="1"/>
    <col min="3" max="3" width="12.7109375" customWidth="1"/>
    <col min="4" max="4" width="14.140625" customWidth="1"/>
    <col min="5" max="5" width="8.28515625" bestFit="1" customWidth="1"/>
    <col min="6" max="6" width="13.5703125" customWidth="1"/>
    <col min="7" max="7" width="4.7109375" bestFit="1" customWidth="1"/>
    <col min="8" max="8" width="14" bestFit="1" customWidth="1"/>
    <col min="9" max="9" width="9.140625" style="1"/>
  </cols>
  <sheetData>
    <row r="1" spans="1:8" x14ac:dyDescent="0.25">
      <c r="B1" s="1"/>
      <c r="D1" s="1"/>
      <c r="G1" s="2"/>
      <c r="H1" s="2"/>
    </row>
    <row r="2" spans="1:8" ht="15.75" x14ac:dyDescent="0.25">
      <c r="B2" s="108" t="s">
        <v>23</v>
      </c>
      <c r="C2" s="109"/>
      <c r="D2" s="63" t="s">
        <v>21</v>
      </c>
      <c r="E2" s="3"/>
      <c r="G2" s="2"/>
      <c r="H2" s="3"/>
    </row>
    <row r="3" spans="1:8" ht="16.5" thickBot="1" x14ac:dyDescent="0.3">
      <c r="B3" s="65" t="s">
        <v>38</v>
      </c>
      <c r="C3" s="64"/>
      <c r="D3" s="2"/>
      <c r="E3" s="4"/>
      <c r="F3" s="3"/>
      <c r="G3" s="2"/>
    </row>
    <row r="4" spans="1:8" ht="24.75" x14ac:dyDescent="0.25">
      <c r="A4" s="100" t="s">
        <v>0</v>
      </c>
      <c r="B4" s="102" t="s">
        <v>20</v>
      </c>
      <c r="C4" s="102" t="s">
        <v>1</v>
      </c>
      <c r="D4" s="5" t="s">
        <v>2</v>
      </c>
      <c r="E4" s="6" t="s">
        <v>3</v>
      </c>
      <c r="F4" s="6" t="s">
        <v>4</v>
      </c>
      <c r="G4" s="7" t="s">
        <v>5</v>
      </c>
      <c r="H4" s="8" t="s">
        <v>6</v>
      </c>
    </row>
    <row r="5" spans="1:8" ht="24" x14ac:dyDescent="0.25">
      <c r="A5" s="101"/>
      <c r="B5" s="103"/>
      <c r="C5" s="104"/>
      <c r="D5" s="9" t="s">
        <v>7</v>
      </c>
      <c r="E5" s="10" t="s">
        <v>25</v>
      </c>
      <c r="F5" s="11" t="s">
        <v>26</v>
      </c>
      <c r="G5" s="11" t="s">
        <v>8</v>
      </c>
      <c r="H5" s="12" t="s">
        <v>26</v>
      </c>
    </row>
    <row r="6" spans="1:8" x14ac:dyDescent="0.25">
      <c r="A6" s="13"/>
      <c r="B6" s="60" t="s">
        <v>39</v>
      </c>
      <c r="C6" s="14"/>
      <c r="D6" s="15"/>
      <c r="E6" s="14"/>
      <c r="F6" s="15"/>
      <c r="G6" s="15"/>
      <c r="H6" s="15"/>
    </row>
    <row r="7" spans="1:8" x14ac:dyDescent="0.25">
      <c r="A7" s="16"/>
      <c r="B7" s="62" t="s">
        <v>28</v>
      </c>
      <c r="C7" s="17"/>
      <c r="D7" s="18"/>
      <c r="E7" s="17"/>
      <c r="F7" s="18"/>
      <c r="G7" s="18"/>
      <c r="H7" s="18"/>
    </row>
    <row r="8" spans="1:8" ht="28.5" customHeight="1" x14ac:dyDescent="0.25">
      <c r="A8" s="19">
        <v>1</v>
      </c>
      <c r="B8" s="61" t="s">
        <v>22</v>
      </c>
      <c r="C8" s="66" t="s">
        <v>10</v>
      </c>
      <c r="D8" s="20"/>
      <c r="E8" s="21">
        <v>60</v>
      </c>
      <c r="F8" s="22">
        <f>D8*E8</f>
        <v>0</v>
      </c>
      <c r="G8" s="23">
        <v>21</v>
      </c>
      <c r="H8" s="22">
        <f>F8*(1+G8/100)</f>
        <v>0</v>
      </c>
    </row>
    <row r="9" spans="1:8" ht="38.25" x14ac:dyDescent="0.25">
      <c r="A9" s="26"/>
      <c r="B9" s="59" t="s">
        <v>40</v>
      </c>
      <c r="C9" s="27"/>
      <c r="D9" s="28"/>
      <c r="E9" s="25"/>
      <c r="F9" s="29">
        <f>SUBTOTAL(9,F10:F13)</f>
        <v>0</v>
      </c>
      <c r="G9" s="28"/>
      <c r="H9" s="29">
        <f>SUBTOTAL(9,H10:H13)</f>
        <v>0</v>
      </c>
    </row>
    <row r="10" spans="1:8" x14ac:dyDescent="0.25">
      <c r="A10" s="19">
        <v>2</v>
      </c>
      <c r="B10" s="30" t="s">
        <v>11</v>
      </c>
      <c r="C10" s="24" t="s">
        <v>9</v>
      </c>
      <c r="D10" s="20"/>
      <c r="E10" s="21">
        <v>40</v>
      </c>
      <c r="F10" s="22">
        <f t="shared" ref="F10:F13" si="0">D10*E10</f>
        <v>0</v>
      </c>
      <c r="G10" s="23">
        <v>21</v>
      </c>
      <c r="H10" s="22">
        <f t="shared" ref="H10:H13" si="1">F10*(1+G10/100)</f>
        <v>0</v>
      </c>
    </row>
    <row r="11" spans="1:8" x14ac:dyDescent="0.25">
      <c r="A11" s="19">
        <v>3</v>
      </c>
      <c r="B11" s="31" t="s">
        <v>12</v>
      </c>
      <c r="C11" s="24" t="s">
        <v>9</v>
      </c>
      <c r="D11" s="20"/>
      <c r="E11" s="21">
        <v>3</v>
      </c>
      <c r="F11" s="22">
        <f t="shared" si="0"/>
        <v>0</v>
      </c>
      <c r="G11" s="23">
        <v>21</v>
      </c>
      <c r="H11" s="22">
        <f t="shared" si="1"/>
        <v>0</v>
      </c>
    </row>
    <row r="12" spans="1:8" x14ac:dyDescent="0.25">
      <c r="A12" s="19">
        <v>4</v>
      </c>
      <c r="B12" s="31" t="s">
        <v>13</v>
      </c>
      <c r="C12" s="24" t="s">
        <v>9</v>
      </c>
      <c r="D12" s="20"/>
      <c r="E12" s="21">
        <v>14</v>
      </c>
      <c r="F12" s="22">
        <f t="shared" si="0"/>
        <v>0</v>
      </c>
      <c r="G12" s="23">
        <v>21</v>
      </c>
      <c r="H12" s="22">
        <f t="shared" si="1"/>
        <v>0</v>
      </c>
    </row>
    <row r="13" spans="1:8" x14ac:dyDescent="0.25">
      <c r="A13" s="19">
        <v>5</v>
      </c>
      <c r="B13" s="31" t="s">
        <v>14</v>
      </c>
      <c r="C13" s="24" t="s">
        <v>9</v>
      </c>
      <c r="D13" s="20"/>
      <c r="E13" s="21">
        <v>4</v>
      </c>
      <c r="F13" s="22">
        <f t="shared" si="0"/>
        <v>0</v>
      </c>
      <c r="G13" s="23">
        <v>21</v>
      </c>
      <c r="H13" s="22">
        <f t="shared" si="1"/>
        <v>0</v>
      </c>
    </row>
    <row r="14" spans="1:8" ht="38.25" x14ac:dyDescent="0.25">
      <c r="A14" s="26"/>
      <c r="B14" s="59" t="s">
        <v>41</v>
      </c>
      <c r="C14" s="27"/>
      <c r="D14" s="28"/>
      <c r="E14" s="25"/>
      <c r="F14" s="29">
        <f>SUBTOTAL(9,F15:F19)</f>
        <v>0</v>
      </c>
      <c r="G14" s="28"/>
      <c r="H14" s="29">
        <f>SUBTOTAL(9,H15:H19)</f>
        <v>0</v>
      </c>
    </row>
    <row r="15" spans="1:8" x14ac:dyDescent="0.25">
      <c r="A15" s="19">
        <v>6</v>
      </c>
      <c r="B15" s="30" t="s">
        <v>11</v>
      </c>
      <c r="C15" s="24" t="s">
        <v>9</v>
      </c>
      <c r="D15" s="20"/>
      <c r="E15" s="21">
        <v>40</v>
      </c>
      <c r="F15" s="22">
        <f t="shared" ref="F15:F25" si="2">D15*E15</f>
        <v>0</v>
      </c>
      <c r="G15" s="23">
        <v>21</v>
      </c>
      <c r="H15" s="22">
        <f t="shared" ref="H15:H18" si="3">F15*(1+G15/100)</f>
        <v>0</v>
      </c>
    </row>
    <row r="16" spans="1:8" x14ac:dyDescent="0.25">
      <c r="A16" s="19">
        <v>7</v>
      </c>
      <c r="B16" s="31" t="s">
        <v>12</v>
      </c>
      <c r="C16" s="24" t="s">
        <v>9</v>
      </c>
      <c r="D16" s="20"/>
      <c r="E16" s="21">
        <v>3</v>
      </c>
      <c r="F16" s="22">
        <f t="shared" si="2"/>
        <v>0</v>
      </c>
      <c r="G16" s="23">
        <v>21</v>
      </c>
      <c r="H16" s="22">
        <f t="shared" si="3"/>
        <v>0</v>
      </c>
    </row>
    <row r="17" spans="1:9" x14ac:dyDescent="0.25">
      <c r="A17" s="19">
        <v>8</v>
      </c>
      <c r="B17" s="31" t="s">
        <v>13</v>
      </c>
      <c r="C17" s="24" t="s">
        <v>9</v>
      </c>
      <c r="D17" s="20"/>
      <c r="E17" s="21">
        <v>14</v>
      </c>
      <c r="F17" s="22">
        <f t="shared" si="2"/>
        <v>0</v>
      </c>
      <c r="G17" s="23">
        <v>21</v>
      </c>
      <c r="H17" s="22">
        <f t="shared" si="3"/>
        <v>0</v>
      </c>
    </row>
    <row r="18" spans="1:9" x14ac:dyDescent="0.25">
      <c r="A18" s="19">
        <v>9</v>
      </c>
      <c r="B18" s="31" t="s">
        <v>14</v>
      </c>
      <c r="C18" s="24" t="s">
        <v>9</v>
      </c>
      <c r="D18" s="20"/>
      <c r="E18" s="21">
        <v>4</v>
      </c>
      <c r="F18" s="22">
        <f t="shared" si="2"/>
        <v>0</v>
      </c>
      <c r="G18" s="23">
        <v>21</v>
      </c>
      <c r="H18" s="22">
        <f t="shared" si="3"/>
        <v>0</v>
      </c>
    </row>
    <row r="19" spans="1:9" x14ac:dyDescent="0.25">
      <c r="A19" s="19">
        <v>10</v>
      </c>
      <c r="B19" s="31" t="s">
        <v>27</v>
      </c>
      <c r="C19" s="24" t="s">
        <v>9</v>
      </c>
      <c r="D19" s="20"/>
      <c r="E19" s="21">
        <v>1</v>
      </c>
      <c r="F19" s="22">
        <f t="shared" si="2"/>
        <v>0</v>
      </c>
      <c r="G19" s="23">
        <v>21</v>
      </c>
      <c r="H19" s="22">
        <f>F19*(1+G19/100)</f>
        <v>0</v>
      </c>
    </row>
    <row r="20" spans="1:9" x14ac:dyDescent="0.25">
      <c r="A20" s="26"/>
      <c r="B20" s="59" t="s">
        <v>42</v>
      </c>
      <c r="C20" s="27"/>
      <c r="D20" s="28"/>
      <c r="E20" s="25"/>
      <c r="F20" s="28"/>
      <c r="G20" s="28"/>
      <c r="H20" s="29"/>
    </row>
    <row r="21" spans="1:9" ht="29.25" customHeight="1" x14ac:dyDescent="0.25">
      <c r="A21" s="19">
        <v>11</v>
      </c>
      <c r="B21" s="58" t="s">
        <v>32</v>
      </c>
      <c r="C21" s="24" t="s">
        <v>29</v>
      </c>
      <c r="D21" s="20"/>
      <c r="E21" s="21">
        <v>1</v>
      </c>
      <c r="F21" s="22">
        <f t="shared" si="2"/>
        <v>0</v>
      </c>
      <c r="G21" s="23">
        <v>21</v>
      </c>
      <c r="H21" s="22">
        <f>F21*(1+G21/100)</f>
        <v>0</v>
      </c>
    </row>
    <row r="22" spans="1:9" ht="29.25" customHeight="1" x14ac:dyDescent="0.25">
      <c r="A22" s="19">
        <v>12</v>
      </c>
      <c r="B22" s="58" t="s">
        <v>30</v>
      </c>
      <c r="C22" s="24" t="s">
        <v>29</v>
      </c>
      <c r="D22" s="20"/>
      <c r="E22" s="21">
        <v>1</v>
      </c>
      <c r="F22" s="22">
        <f t="shared" si="2"/>
        <v>0</v>
      </c>
      <c r="G22" s="23">
        <v>21</v>
      </c>
      <c r="H22" s="22">
        <f>F22*(1+G22/100)</f>
        <v>0</v>
      </c>
    </row>
    <row r="23" spans="1:9" x14ac:dyDescent="0.25">
      <c r="A23" s="26"/>
      <c r="B23" s="59" t="s">
        <v>43</v>
      </c>
      <c r="C23" s="27"/>
      <c r="D23" s="28"/>
      <c r="E23" s="25"/>
      <c r="F23" s="28"/>
      <c r="G23" s="28"/>
      <c r="H23" s="29"/>
    </row>
    <row r="24" spans="1:9" ht="29.25" customHeight="1" x14ac:dyDescent="0.25">
      <c r="A24" s="19">
        <v>13</v>
      </c>
      <c r="B24" s="58" t="s">
        <v>33</v>
      </c>
      <c r="C24" s="24" t="s">
        <v>29</v>
      </c>
      <c r="D24" s="20"/>
      <c r="E24" s="21">
        <v>1</v>
      </c>
      <c r="F24" s="22">
        <f t="shared" si="2"/>
        <v>0</v>
      </c>
      <c r="G24" s="23">
        <v>21</v>
      </c>
      <c r="H24" s="22">
        <f>F24*(1+G24/100)</f>
        <v>0</v>
      </c>
    </row>
    <row r="25" spans="1:9" ht="29.25" customHeight="1" x14ac:dyDescent="0.25">
      <c r="A25" s="19">
        <v>14</v>
      </c>
      <c r="B25" s="58" t="s">
        <v>31</v>
      </c>
      <c r="C25" s="24" t="s">
        <v>29</v>
      </c>
      <c r="D25" s="20"/>
      <c r="E25" s="21">
        <v>1</v>
      </c>
      <c r="F25" s="22">
        <f t="shared" si="2"/>
        <v>0</v>
      </c>
      <c r="G25" s="23">
        <v>21</v>
      </c>
      <c r="H25" s="22">
        <f>F25*(1+G25/100)</f>
        <v>0</v>
      </c>
    </row>
    <row r="26" spans="1:9" x14ac:dyDescent="0.25">
      <c r="A26" s="67"/>
      <c r="B26" s="33"/>
      <c r="C26" s="34"/>
      <c r="D26" s="35"/>
      <c r="E26" s="34"/>
      <c r="F26" s="36"/>
      <c r="G26" s="34"/>
      <c r="H26" s="68"/>
    </row>
    <row r="27" spans="1:9" x14ac:dyDescent="0.25">
      <c r="A27" s="32"/>
      <c r="B27" s="33" t="s">
        <v>15</v>
      </c>
      <c r="C27" s="34"/>
      <c r="D27" s="35"/>
      <c r="E27" s="34"/>
      <c r="F27" s="36">
        <f>SUBTOTAL(9,F6:F22)</f>
        <v>0</v>
      </c>
      <c r="G27" s="34"/>
      <c r="H27" s="37"/>
    </row>
    <row r="28" spans="1:9" x14ac:dyDescent="0.25">
      <c r="A28" s="32"/>
      <c r="B28" s="33" t="s">
        <v>16</v>
      </c>
      <c r="C28" s="34"/>
      <c r="D28" s="35"/>
      <c r="E28" s="34"/>
      <c r="F28" s="34"/>
      <c r="G28" s="34"/>
      <c r="H28" s="38">
        <f>SUBTOTAL(9,H6:H22)</f>
        <v>0</v>
      </c>
    </row>
    <row r="29" spans="1:9" x14ac:dyDescent="0.25">
      <c r="A29" s="32"/>
      <c r="B29" s="33"/>
      <c r="C29" s="34"/>
      <c r="D29" s="35"/>
      <c r="E29" s="34"/>
      <c r="F29" s="34"/>
      <c r="G29" s="34"/>
      <c r="H29" s="38"/>
    </row>
    <row r="30" spans="1:9" s="75" customFormat="1" ht="24" x14ac:dyDescent="0.25">
      <c r="A30" s="69"/>
      <c r="B30" s="70" t="s">
        <v>46</v>
      </c>
      <c r="C30" s="71"/>
      <c r="D30" s="72"/>
      <c r="E30" s="71"/>
      <c r="F30" s="73">
        <f>F27*48+F24+F25</f>
        <v>0</v>
      </c>
      <c r="G30" s="71"/>
      <c r="H30" s="74"/>
      <c r="I30" s="91"/>
    </row>
    <row r="31" spans="1:9" s="54" customFormat="1" x14ac:dyDescent="0.25">
      <c r="A31" s="99"/>
      <c r="B31" s="95" t="s">
        <v>45</v>
      </c>
      <c r="C31" s="96"/>
      <c r="D31" s="97"/>
      <c r="E31" s="96"/>
      <c r="F31" s="96"/>
      <c r="G31" s="96"/>
      <c r="H31" s="98">
        <f>H28*48+H24+H25</f>
        <v>0</v>
      </c>
      <c r="I31" s="92"/>
    </row>
    <row r="32" spans="1:9" ht="15.75" thickBot="1" x14ac:dyDescent="0.3">
      <c r="A32" s="39"/>
      <c r="B32" s="40"/>
      <c r="C32" s="41"/>
      <c r="D32" s="42"/>
      <c r="E32" s="41"/>
      <c r="F32" s="41"/>
      <c r="G32" s="41"/>
      <c r="H32" s="43"/>
    </row>
    <row r="33" spans="1:14" x14ac:dyDescent="0.25">
      <c r="A33" s="1"/>
      <c r="B33" s="44"/>
      <c r="C33" s="45"/>
      <c r="D33" s="46"/>
      <c r="E33" s="45"/>
      <c r="F33" s="45"/>
      <c r="G33" s="47"/>
      <c r="H33" s="55"/>
    </row>
    <row r="34" spans="1:14" x14ac:dyDescent="0.25">
      <c r="A34" s="1"/>
      <c r="B34" s="48" t="s">
        <v>34</v>
      </c>
      <c r="C34" s="45"/>
      <c r="D34" s="46"/>
      <c r="E34" s="45"/>
      <c r="F34" s="45"/>
      <c r="G34" s="47"/>
      <c r="H34" s="45"/>
    </row>
    <row r="35" spans="1:14" x14ac:dyDescent="0.25">
      <c r="A35" s="1"/>
      <c r="B35" s="48" t="s">
        <v>35</v>
      </c>
      <c r="C35" s="49"/>
      <c r="D35" s="50"/>
      <c r="E35" s="49"/>
      <c r="F35" s="49"/>
      <c r="G35" s="50"/>
      <c r="H35" s="49"/>
    </row>
    <row r="37" spans="1:14" x14ac:dyDescent="0.25">
      <c r="A37" s="1"/>
      <c r="B37" s="78" t="s">
        <v>36</v>
      </c>
      <c r="C37" s="79"/>
      <c r="D37" s="80"/>
      <c r="E37" s="79"/>
      <c r="F37" s="79"/>
      <c r="G37" s="80"/>
      <c r="H37" s="79"/>
      <c r="I37" s="93"/>
      <c r="J37" s="81"/>
      <c r="K37" s="81"/>
      <c r="L37" s="81"/>
      <c r="M37" s="81"/>
      <c r="N37" s="82"/>
    </row>
    <row r="38" spans="1:14" x14ac:dyDescent="0.25">
      <c r="A38" s="1"/>
      <c r="B38" s="83"/>
      <c r="C38" s="76"/>
      <c r="D38" s="77"/>
      <c r="E38" s="76"/>
      <c r="F38" s="76"/>
      <c r="G38" s="77"/>
      <c r="H38" s="76"/>
      <c r="I38" s="49"/>
      <c r="J38" s="76"/>
      <c r="K38" s="76"/>
      <c r="L38" s="76"/>
      <c r="M38" s="76"/>
      <c r="N38" s="87"/>
    </row>
    <row r="39" spans="1:14" x14ac:dyDescent="0.25">
      <c r="A39" s="1"/>
      <c r="B39" s="84"/>
      <c r="C39" s="85"/>
      <c r="D39" s="86"/>
      <c r="E39" s="85"/>
      <c r="F39" s="85"/>
      <c r="G39" s="86"/>
      <c r="H39" s="85"/>
      <c r="I39" s="94"/>
      <c r="J39" s="85"/>
      <c r="K39" s="85"/>
      <c r="L39" s="85"/>
      <c r="M39" s="85"/>
      <c r="N39" s="88"/>
    </row>
    <row r="41" spans="1:14" x14ac:dyDescent="0.25">
      <c r="A41" s="1"/>
      <c r="B41" s="78" t="s">
        <v>37</v>
      </c>
      <c r="C41" s="79"/>
      <c r="D41" s="80"/>
      <c r="E41" s="79"/>
      <c r="F41" s="79"/>
      <c r="G41" s="80"/>
      <c r="H41" s="79"/>
      <c r="I41" s="93"/>
      <c r="J41" s="81"/>
      <c r="K41" s="81"/>
      <c r="L41" s="81"/>
      <c r="M41" s="81"/>
      <c r="N41" s="82"/>
    </row>
    <row r="42" spans="1:14" x14ac:dyDescent="0.25">
      <c r="A42" s="1"/>
      <c r="B42" s="83"/>
      <c r="C42" s="76"/>
      <c r="D42" s="77"/>
      <c r="E42" s="76"/>
      <c r="F42" s="76"/>
      <c r="G42" s="77"/>
      <c r="H42" s="76"/>
      <c r="I42" s="49"/>
      <c r="J42" s="76"/>
      <c r="K42" s="76"/>
      <c r="L42" s="76"/>
      <c r="M42" s="76"/>
      <c r="N42" s="87"/>
    </row>
    <row r="43" spans="1:14" x14ac:dyDescent="0.25">
      <c r="A43" s="1"/>
      <c r="B43" s="84"/>
      <c r="C43" s="85"/>
      <c r="D43" s="86"/>
      <c r="E43" s="85"/>
      <c r="F43" s="85"/>
      <c r="G43" s="86"/>
      <c r="H43" s="85"/>
      <c r="I43" s="94"/>
      <c r="J43" s="85"/>
      <c r="K43" s="85"/>
      <c r="L43" s="85"/>
      <c r="M43" s="85"/>
      <c r="N43" s="88"/>
    </row>
    <row r="45" spans="1:14" x14ac:dyDescent="0.25">
      <c r="A45" s="1"/>
      <c r="B45" s="89" t="s">
        <v>44</v>
      </c>
      <c r="C45" s="56" t="s">
        <v>24</v>
      </c>
      <c r="D45" s="52"/>
      <c r="E45" s="52"/>
      <c r="F45" s="53"/>
      <c r="G45" s="52"/>
      <c r="H45" s="53"/>
    </row>
    <row r="46" spans="1:14" x14ac:dyDescent="0.25">
      <c r="A46" s="1"/>
      <c r="B46" s="57" t="s">
        <v>17</v>
      </c>
      <c r="C46" s="90">
        <v>20000</v>
      </c>
      <c r="D46" s="51"/>
      <c r="E46" s="51"/>
      <c r="F46" s="51"/>
      <c r="G46" s="51"/>
      <c r="H46" s="51"/>
    </row>
    <row r="47" spans="1:14" x14ac:dyDescent="0.25">
      <c r="B47" s="57" t="s">
        <v>18</v>
      </c>
      <c r="C47" s="90">
        <v>25000</v>
      </c>
    </row>
    <row r="48" spans="1:14" x14ac:dyDescent="0.25">
      <c r="B48" s="57" t="s">
        <v>19</v>
      </c>
      <c r="C48" s="90">
        <v>120</v>
      </c>
    </row>
    <row r="49" spans="2:8" ht="15.75" thickBot="1" x14ac:dyDescent="0.3"/>
    <row r="50" spans="2:8" ht="89.25" customHeight="1" thickBot="1" x14ac:dyDescent="0.3">
      <c r="B50" s="105" t="s">
        <v>47</v>
      </c>
      <c r="C50" s="106"/>
      <c r="D50" s="106"/>
      <c r="E50" s="106"/>
      <c r="F50" s="106"/>
      <c r="G50" s="106"/>
      <c r="H50" s="107"/>
    </row>
  </sheetData>
  <customSheetViews>
    <customSheetView guid="{1B25160F-3F82-4665-81BB-D06213D67041}" scale="115" fitToPage="1" topLeftCell="A31">
      <selection activeCell="D54" sqref="D54"/>
      <pageMargins left="0.7" right="0.7" top="0.78740157499999996" bottom="0.78740157499999996" header="0.3" footer="0.3"/>
      <pageSetup paperSize="9" scale="73" fitToHeight="0" orientation="portrait" r:id="rId1"/>
    </customSheetView>
    <customSheetView guid="{ADCBD45C-DFA5-43ED-B3C1-74FF79F1E237}" scale="115" fitToPage="1">
      <selection activeCell="B9" sqref="B9"/>
      <pageMargins left="0.7" right="0.7" top="0.78740157499999996" bottom="0.78740157499999996" header="0.3" footer="0.3"/>
      <pageSetup paperSize="9" scale="73" fitToHeight="0" orientation="portrait" r:id="rId2"/>
    </customSheetView>
    <customSheetView guid="{DF0BE80D-841C-4EB2-8978-595357EACF47}" scale="115" fitToPage="1" topLeftCell="A88">
      <selection activeCell="B96" sqref="B96"/>
      <pageMargins left="0.7" right="0.7" top="0.78740157499999996" bottom="0.78740157499999996" header="0.3" footer="0.3"/>
      <pageSetup paperSize="9" scale="73" fitToHeight="0" orientation="portrait" r:id="rId3"/>
    </customSheetView>
    <customSheetView guid="{E4FE6DCF-3ED4-4545-BB23-16BDA0C95102}" scale="115" fitToPage="1" topLeftCell="A79">
      <selection activeCell="C89" sqref="C89"/>
      <pageMargins left="0.7" right="0.7" top="0.78740157499999996" bottom="0.78740157499999996" header="0.3" footer="0.3"/>
      <pageSetup paperSize="9" scale="73" fitToHeight="0" orientation="portrait" r:id="rId4"/>
    </customSheetView>
    <customSheetView guid="{0CAE5C17-A2F0-4B66-8FA4-B637B8DEFE8B}" scale="115" fitToPage="1" topLeftCell="C1">
      <selection activeCell="I9" sqref="I9"/>
      <pageMargins left="0.7" right="0.7" top="0.78740157499999996" bottom="0.78740157499999996" header="0.3" footer="0.3"/>
      <pageSetup paperSize="9" scale="73" fitToHeight="0" orientation="portrait" r:id="rId5"/>
    </customSheetView>
  </customSheetViews>
  <mergeCells count="5">
    <mergeCell ref="A4:A5"/>
    <mergeCell ref="B4:B5"/>
    <mergeCell ref="C4:C5"/>
    <mergeCell ref="B50:H50"/>
    <mergeCell ref="B2:C2"/>
  </mergeCells>
  <pageMargins left="0.7" right="0.7" top="0.78740157499999996" bottom="0.78740157499999996" header="0.3" footer="0.3"/>
  <pageSetup paperSize="9" scale="73" fitToHeight="0"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dc:creator>
  <cp:lastModifiedBy>Kamila Koucká</cp:lastModifiedBy>
  <cp:lastPrinted>2017-10-19T11:25:41Z</cp:lastPrinted>
  <dcterms:created xsi:type="dcterms:W3CDTF">2017-10-16T14:11:22Z</dcterms:created>
  <dcterms:modified xsi:type="dcterms:W3CDTF">2018-08-29T14:25:55Z</dcterms:modified>
</cp:coreProperties>
</file>