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BE\Skupiny\O-Spravni\O-Pravni a zakázky\VEŘEJNÉ ZAKÁZKY\VEŘEJNÉ ZAKÁZKY_2018\09. kancelarske_potreby_RD\smlouva\"/>
    </mc:Choice>
  </mc:AlternateContent>
  <bookViews>
    <workbookView xWindow="0" yWindow="0" windowWidth="18120" windowHeight="123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244" i="1" l="1"/>
  <c r="G244" i="1" s="1"/>
  <c r="E243" i="1"/>
  <c r="G243" i="1" s="1"/>
  <c r="E242" i="1"/>
  <c r="G242" i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3" i="1"/>
  <c r="G223" i="1" s="1"/>
  <c r="E222" i="1"/>
  <c r="G222" i="1" s="1"/>
  <c r="E221" i="1"/>
  <c r="G221" i="1" s="1"/>
  <c r="E220" i="1"/>
  <c r="G220" i="1" s="1"/>
  <c r="E219" i="1"/>
  <c r="G219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/>
  <c r="E186" i="1"/>
  <c r="G186" i="1" s="1"/>
  <c r="E185" i="1"/>
  <c r="G185" i="1" s="1"/>
  <c r="E184" i="1"/>
  <c r="G184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3" i="1"/>
  <c r="G173" i="1" s="1"/>
  <c r="E172" i="1"/>
  <c r="G172" i="1"/>
  <c r="E171" i="1"/>
  <c r="G171" i="1" s="1"/>
  <c r="E170" i="1"/>
  <c r="G170" i="1" s="1"/>
  <c r="E169" i="1"/>
  <c r="G169" i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6" i="1"/>
  <c r="G126" i="1" s="1"/>
  <c r="E125" i="1"/>
  <c r="G125" i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/>
  <c r="E118" i="1"/>
  <c r="G118" i="1" s="1"/>
  <c r="E117" i="1"/>
  <c r="G117" i="1" s="1"/>
  <c r="E116" i="1"/>
  <c r="G116" i="1" s="1"/>
  <c r="E115" i="1"/>
  <c r="G115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/>
  <c r="E50" i="1"/>
  <c r="G50" i="1" s="1"/>
  <c r="E49" i="1"/>
  <c r="G49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G245" i="1" l="1"/>
  <c r="E245" i="1"/>
</calcChain>
</file>

<file path=xl/sharedStrings.xml><?xml version="1.0" encoding="utf-8"?>
<sst xmlns="http://schemas.openxmlformats.org/spreadsheetml/2006/main" count="716" uniqueCount="479">
  <si>
    <t>název</t>
  </si>
  <si>
    <t>jednotka</t>
  </si>
  <si>
    <t>počet jednotek</t>
  </si>
  <si>
    <t>jednotková cena bez DPH</t>
  </si>
  <si>
    <t>cena celkem bez DPH</t>
  </si>
  <si>
    <t>sazba DPH v %</t>
  </si>
  <si>
    <t>cena celkem s DPH</t>
  </si>
  <si>
    <t>popis - minimální požadavky</t>
  </si>
  <si>
    <t>Papír</t>
  </si>
  <si>
    <t>kancelářský papír barevný</t>
  </si>
  <si>
    <t>balení (500 listů v balení)</t>
  </si>
  <si>
    <t>papír formátu A4, 80g/m², střední barvy, cena  500 listů v balení</t>
  </si>
  <si>
    <t>kancelářský papír bílý</t>
  </si>
  <si>
    <t>papír formátu A4, 80 g/m², vhodný pro laserový tisk, kopírky, scanery, cena za balení 500 listů</t>
  </si>
  <si>
    <t>kancelářský papír bílý A3</t>
  </si>
  <si>
    <t>balení (500 listů)</t>
  </si>
  <si>
    <t xml:space="preserve">papír formátu A3, 80 g/m², vhodný pro laserový tisk, kopírky, scanery, cena za balení 500 listů </t>
  </si>
  <si>
    <t>kreslící karton A3</t>
  </si>
  <si>
    <t>balení (min. 200 listů)</t>
  </si>
  <si>
    <t>papír min. 180 g/m², balení obsahuje min. 200 listů</t>
  </si>
  <si>
    <t>kreslící karton A4</t>
  </si>
  <si>
    <t>psací papír skládaný bezdřevý A3</t>
  </si>
  <si>
    <t>kus</t>
  </si>
  <si>
    <t>skládaný dvojlist, linkovaný</t>
  </si>
  <si>
    <t>poznámkový papír (špalíček)</t>
  </si>
  <si>
    <r>
      <t xml:space="preserve">lepený bílý papír, rozměr </t>
    </r>
    <r>
      <rPr>
        <sz val="11"/>
        <rFont val="Calibri"/>
        <family val="2"/>
        <charset val="238"/>
      </rPr>
      <t>cca 85 x 85 x cca  40 mm</t>
    </r>
  </si>
  <si>
    <t>uhlový papír A4 - modrý</t>
  </si>
  <si>
    <t>balení (balení 100 listů)</t>
  </si>
  <si>
    <t xml:space="preserve">Barva papíru modrá. Uhlový papír velikosti A4 vhodný pro kopírování strojově i ručně psaných textů. Vysoká kvalita, ostré kopie. V balení 100 listů. </t>
  </si>
  <si>
    <t>uhlový papír A4 - černý</t>
  </si>
  <si>
    <t xml:space="preserve">Barva papíru černá. Uhlový papír velikosti A4 vhodný pro kopírování strojově i ručně psaných textů. Vysoká kvalita, ostré kopie. V balení 100 listů. </t>
  </si>
  <si>
    <t>Kancelářské potřeby - základní</t>
  </si>
  <si>
    <t>děrovačka na 4 otvory</t>
  </si>
  <si>
    <t xml:space="preserve">dvojitá (4 otvory) děrovačka s posuvným pravítkem,, materiál kov/plast, na min. 15 listů papíru 80 g/m² </t>
  </si>
  <si>
    <t>děrovačka se 2 otvory - 25 listů</t>
  </si>
  <si>
    <t xml:space="preserve">děrovačka se 2 otvory, materiál kov/plast, s příložníkem, na min. 25 listů papíru 80 g/m² </t>
  </si>
  <si>
    <t>děrovačka se 2 otvory - 40 listů</t>
  </si>
  <si>
    <t xml:space="preserve">děrovačka se 2 otvory, materiál kov/plast, s příložníkem, na min.  40 listů papíru 80 g/m² </t>
  </si>
  <si>
    <t>děrovačka velkokapacitní</t>
  </si>
  <si>
    <r>
      <t>kapacita děrování min. 65 listů (80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), ergonomicky tvarované rameno z litého kovu se zámkem pro snadné skladování, nastavitelný kovový příložník. velký zásobník na odřezky, snadné vyprazdňování. </t>
    </r>
  </si>
  <si>
    <t>nůžky</t>
  </si>
  <si>
    <t>kancelářské nůžky z nerezavějící oceli s ergonomickou rukojetí, min. velikost 18 cm</t>
  </si>
  <si>
    <t>ořezávátko</t>
  </si>
  <si>
    <t>kancelářské plastové ořezávátko se zásobníkem a viditelným množstvím odřezků, barva nerozhoduje</t>
  </si>
  <si>
    <t>otvírač dopisů</t>
  </si>
  <si>
    <t>otvírač dopisů s otvíracím celokovovým nožíkem, min. délka 206 mm</t>
  </si>
  <si>
    <t>sešívačka malá</t>
  </si>
  <si>
    <t>sešívačka na max. 12 listů, kompatibilní drátky No. 10</t>
  </si>
  <si>
    <t>sešívačka střední</t>
  </si>
  <si>
    <t>sešívačka na min. 20 listů papíru 80 g/m², materiál kov/plast, drátky min. 24/6</t>
  </si>
  <si>
    <t>sešívačka velká</t>
  </si>
  <si>
    <t>sešívačka na min. 80 listů papíru 80 g/m², drátky min. 23/10</t>
  </si>
  <si>
    <t>spojovače do sešívačky - 24/6</t>
  </si>
  <si>
    <t>balení (1000 ks v balení)</t>
  </si>
  <si>
    <t xml:space="preserve">velikost 24/6, cena za 1000 ks v balení </t>
  </si>
  <si>
    <t>spojovače do sešívačky - 23/10</t>
  </si>
  <si>
    <t xml:space="preserve">velikost 23/10, cena za 1000 ks v balení </t>
  </si>
  <si>
    <t>spojovače do sešívačky - 24/8</t>
  </si>
  <si>
    <t xml:space="preserve">velikost 24/8, cena za 1000 ks v balení </t>
  </si>
  <si>
    <t>spojovače do sešívačky malé 10/5</t>
  </si>
  <si>
    <t xml:space="preserve">velikost No. 10, výška  max. 5 mm, cena za 1000 ks v balení </t>
  </si>
  <si>
    <t>rozešívač</t>
  </si>
  <si>
    <t>klešťový rozešívač kancelářských sešívacích drátků</t>
  </si>
  <si>
    <t>pryž</t>
  </si>
  <si>
    <t>elastická bílá plastická pryž na tužku, velikost cca 32 × 17 × 12 mm</t>
  </si>
  <si>
    <t>pravítko</t>
  </si>
  <si>
    <t>plastové pravítko, délka 30 cm</t>
  </si>
  <si>
    <t>gumičky</t>
  </si>
  <si>
    <t>balení (gramáž balení min. 50 g)</t>
  </si>
  <si>
    <r>
      <t xml:space="preserve">barva nerozhoduje, může být mix barev, zadavatel umožňuje i různe průměry gumiček v balení, min. gramáž balení </t>
    </r>
    <r>
      <rPr>
        <sz val="11"/>
        <rFont val="Calibri"/>
        <family val="2"/>
        <charset val="238"/>
      </rPr>
      <t>50 g</t>
    </r>
  </si>
  <si>
    <t>kancelářské klipy (binder clips) 19 mm</t>
  </si>
  <si>
    <t>balení (min. 12 ks)</t>
  </si>
  <si>
    <t>vel. 19 mm, cena za balení 12 ks, barva nerozhoduje, v balení min. 12 ks</t>
  </si>
  <si>
    <t>kancelářské klipy (binder clips) 32 mm</t>
  </si>
  <si>
    <t>vel. 32 mm, cena za balení 12 ks, barva nerozhoduje, v balení min. 12 ks</t>
  </si>
  <si>
    <t>kancelářské klipy (binder clips) - 41 mm</t>
  </si>
  <si>
    <t>vel. 41 mm, cena za balení 12 ks, barva nerozhoduje, v balení min. 12 ks</t>
  </si>
  <si>
    <t>kancelářské klipy (binder clips) 51 mm</t>
  </si>
  <si>
    <t>vel. 51 mm, cena za balení 12 ks, barva nerozhoduje, v balení min. 12 ks</t>
  </si>
  <si>
    <t>kancelářské sponky - malé</t>
  </si>
  <si>
    <t>balení (min. 75 kusů v balení)</t>
  </si>
  <si>
    <t>dopisové a aktové spony s pozinkovanou povrchovou úpravou, která zabraňuje znečištění papíru, 32 mm, cena za min. 75 kusů v balení</t>
  </si>
  <si>
    <t>kancelářské sponky - velké</t>
  </si>
  <si>
    <t>balení (min. 25 kusů v balení)</t>
  </si>
  <si>
    <r>
      <t xml:space="preserve">dopisové a aktové spony s pozinkovanou povrchovou úpravou, která zabraňuje znečištění papíru, 75 mm, cena za </t>
    </r>
    <r>
      <rPr>
        <sz val="11"/>
        <rFont val="Calibri"/>
        <family val="2"/>
        <charset val="238"/>
      </rPr>
      <t>min. 25 kusů v balení</t>
    </r>
  </si>
  <si>
    <t>korekční lak</t>
  </si>
  <si>
    <r>
      <t>rychleschnoucí opravný lak s vysokou krycí schopností. Šroubovací uzávěr se štětečkem. Obsah min.</t>
    </r>
    <r>
      <rPr>
        <sz val="11"/>
        <rFont val="Calibri"/>
        <family val="2"/>
        <charset val="238"/>
      </rPr>
      <t xml:space="preserve"> 20 ml</t>
    </r>
  </si>
  <si>
    <t>korekční strojek</t>
  </si>
  <si>
    <r>
      <t xml:space="preserve">jednorázový strojek s opravnou páskou, </t>
    </r>
    <r>
      <rPr>
        <sz val="11"/>
        <rFont val="Calibri"/>
        <family val="2"/>
        <charset val="238"/>
      </rPr>
      <t>cca 5 mm x 8,5 m</t>
    </r>
  </si>
  <si>
    <t>lepidlo</t>
  </si>
  <si>
    <r>
      <t>tekuté lepidlo  na papír bez rozpouštědel, čisté nanášení lepidla pomocí roztěrky, bez organických rozpouštědel, velikost balení c</t>
    </r>
    <r>
      <rPr>
        <sz val="11"/>
        <rFont val="Calibri"/>
        <family val="2"/>
        <charset val="238"/>
      </rPr>
      <t xml:space="preserve">ca 100 g </t>
    </r>
  </si>
  <si>
    <t xml:space="preserve">lepící tyčinka </t>
  </si>
  <si>
    <r>
      <t xml:space="preserve">lepící tyčinka na univerzální použití v kanceláři, nevysychající, </t>
    </r>
    <r>
      <rPr>
        <sz val="11"/>
        <rFont val="Calibri"/>
        <family val="2"/>
        <charset val="238"/>
      </rPr>
      <t>min. 20g</t>
    </r>
  </si>
  <si>
    <t>lepící páska široká</t>
  </si>
  <si>
    <r>
      <t xml:space="preserve">samolepící transparentní páska, </t>
    </r>
    <r>
      <rPr>
        <sz val="11"/>
        <rFont val="Calibri"/>
        <family val="2"/>
        <charset val="238"/>
      </rPr>
      <t>cca 50 mm × 66 m</t>
    </r>
  </si>
  <si>
    <t>lepící páska širší</t>
  </si>
  <si>
    <r>
      <t xml:space="preserve">samolepící transparentní páska, </t>
    </r>
    <r>
      <rPr>
        <sz val="11"/>
        <rFont val="Calibri"/>
        <family val="2"/>
        <charset val="238"/>
      </rPr>
      <t>cca 25 mm × 10 m</t>
    </r>
  </si>
  <si>
    <t>lepící páska úzká</t>
  </si>
  <si>
    <r>
      <t xml:space="preserve">samolepící transparentní páska, </t>
    </r>
    <r>
      <rPr>
        <sz val="11"/>
        <rFont val="Calibri"/>
        <family val="2"/>
        <charset val="238"/>
      </rPr>
      <t>cca 15 mm × 10 m</t>
    </r>
  </si>
  <si>
    <t>oboustranná lepící páska</t>
  </si>
  <si>
    <r>
      <t xml:space="preserve">vhodná pro kancelářské použití (tj. lepení papíru na papír, kov, popř. plast), </t>
    </r>
    <r>
      <rPr>
        <sz val="11"/>
        <rFont val="Calibri"/>
        <family val="2"/>
        <charset val="238"/>
      </rPr>
      <t>cca 5 m × 15 mm</t>
    </r>
  </si>
  <si>
    <t>psací podložka s klipem</t>
  </si>
  <si>
    <t>PVC psací podložka s klipem, formát A4</t>
  </si>
  <si>
    <t>motouz</t>
  </si>
  <si>
    <t>polypropylenový motouz, min. 250 g, barva nerozhoduje</t>
  </si>
  <si>
    <t>Psací potřeby</t>
  </si>
  <si>
    <t>tužka</t>
  </si>
  <si>
    <t>dřevěná lakovaná kancelářská tužka bez pryže, tvrdost HB, cena za 1 ks</t>
  </si>
  <si>
    <t>mikrotužka</t>
  </si>
  <si>
    <t>mikrotužka s plastovým tělem, pogumovanou povrchovou úpravou, plastovým klipem, pryží, tuha 0,5 mm</t>
  </si>
  <si>
    <t>tuhy do mikrotužek - 0,5 mm</t>
  </si>
  <si>
    <t>balení (12 tuh v balení)</t>
  </si>
  <si>
    <t>tuhy do mikrotužek, tvrdost HB, 0,5 mm, cena za 12 tuh v balení</t>
  </si>
  <si>
    <t>tuhy do mikrotužek - 0,7 mm</t>
  </si>
  <si>
    <t>tuhy do mikrotužek, tvrdost HB, 0,7 mm, cena za 12 tuh v balení</t>
  </si>
  <si>
    <t>keramické péro</t>
  </si>
  <si>
    <t>plastové tělo, odnímatelný uzávěr, barva náplně modrá.</t>
  </si>
  <si>
    <t>náplň do keramického péra</t>
  </si>
  <si>
    <t>micro, modrá</t>
  </si>
  <si>
    <t>micro, černá</t>
  </si>
  <si>
    <t>micro, červená</t>
  </si>
  <si>
    <t>kuličková tužka č. 1</t>
  </si>
  <si>
    <t>zvláště jemný kovový hrot s extra tenkou stopou písma,jehličkový hrot 0,4-0,5 mm, náplň modrá, vyměnitelná náplň</t>
  </si>
  <si>
    <t>kuličková tužka č. 2</t>
  </si>
  <si>
    <t>hrot 0,7 nebo 0,8 mm, náplň modrá, vyměnitelná náplň</t>
  </si>
  <si>
    <t>kuličková tužka č. 3</t>
  </si>
  <si>
    <t>hrot 0,7 nebo 0,8 mm, náplň černá, vyměnitelná náplň</t>
  </si>
  <si>
    <t>náplň do kuličkové tužky č. 1</t>
  </si>
  <si>
    <t>náhradní náplň kombatibilní s kuličkovou tužkou č. 1 - barva náplně modrá</t>
  </si>
  <si>
    <t>náplň do kuličkové tužky č. 2</t>
  </si>
  <si>
    <t>náhradní náplň kombatibilní s kuličkovou tužkou č. 2 - barva náplně modrá</t>
  </si>
  <si>
    <t>náplň do kuličkové tužky č. 3</t>
  </si>
  <si>
    <t>náhradní náplň kombatibilní s kuličkovou tužkou č. 3 - barva náplně černá</t>
  </si>
  <si>
    <t>kuličkové pero  gelové</t>
  </si>
  <si>
    <t>kuličkové pero gelové 0,7 mm modré</t>
  </si>
  <si>
    <t>náplň do kuličkového pera gelového</t>
  </si>
  <si>
    <t>náhradní náplň do gelového pera modrá 0,7 mm</t>
  </si>
  <si>
    <t>permanentní popisovač</t>
  </si>
  <si>
    <r>
      <t xml:space="preserve">oblý hrot </t>
    </r>
    <r>
      <rPr>
        <sz val="11"/>
        <rFont val="Calibri"/>
        <family val="2"/>
        <charset val="238"/>
      </rPr>
      <t>cca 2,5 mm</t>
    </r>
  </si>
  <si>
    <t>CD Marker</t>
  </si>
  <si>
    <r>
      <t xml:space="preserve">permanentní inkoust k popisu CD, fólií a nejrůznějších plastických hmot, skla apod. Hrot </t>
    </r>
    <r>
      <rPr>
        <sz val="11"/>
        <rFont val="Calibri"/>
        <family val="2"/>
        <charset val="238"/>
      </rPr>
      <t>cca 0,6 mm</t>
    </r>
  </si>
  <si>
    <t>popisovač permanentní, kulatý - černý</t>
  </si>
  <si>
    <r>
      <t xml:space="preserve">popis na všechny druhy povrchů včetně CD a DVD, kulatý hrot, šíře </t>
    </r>
    <r>
      <rPr>
        <sz val="11"/>
        <rFont val="Calibri"/>
        <family val="2"/>
        <charset val="238"/>
      </rPr>
      <t>min. 2,5 mm, barva černá</t>
    </r>
  </si>
  <si>
    <t>popisovač permanentní, kulatý - červený</t>
  </si>
  <si>
    <t xml:space="preserve">popis na všechny druhy povrchů včetně CD a DVD, kulatý hrot, šíře min. 2,5 mm, barva červená </t>
  </si>
  <si>
    <t>popisovač permanentní, kulatý - modrý</t>
  </si>
  <si>
    <t>popis na všechny druhy povrchů včetně CD a DVD, kulatý hrot, šíře min. 2,5 mm, barva modrá</t>
  </si>
  <si>
    <t>popisovač permanentní, kulatý - zelený</t>
  </si>
  <si>
    <t>popis na všechny druhy povrchů včetně CD a DVD, kulatý hrot, šíře min. 2,5 mm, barva zelená</t>
  </si>
  <si>
    <t>sada permanentních popisovačů - kulatý hrot</t>
  </si>
  <si>
    <t>balení 4 barvy</t>
  </si>
  <si>
    <t>popis na všechny druhy povrchů včetně CD a DVD, kulatý hrot, šíře min. 2,5 mm, v balení 4 barvy (černá, modrá, zelená a červená).</t>
  </si>
  <si>
    <t>sada permanentních popisovačů - klínový hrot</t>
  </si>
  <si>
    <r>
      <t>popis na všechny druhy povrchů včetně CD a DVD, klínový hrot, šíře</t>
    </r>
    <r>
      <rPr>
        <sz val="11"/>
        <rFont val="Calibri"/>
        <family val="2"/>
        <charset val="238"/>
      </rPr>
      <t xml:space="preserve"> cca 2 - 5 mm, v balení 4 barvy (černá, modrá, zelená a červená).</t>
    </r>
  </si>
  <si>
    <t>zvýrazňovač - oranžový</t>
  </si>
  <si>
    <t>zvýrazňovač - růžový</t>
  </si>
  <si>
    <t>zvýrazňovač - zelený</t>
  </si>
  <si>
    <t>zvýrazňovač - žlutý</t>
  </si>
  <si>
    <t>sada zvýrazňovačů</t>
  </si>
  <si>
    <t>balení (min. 4 barvy)</t>
  </si>
  <si>
    <t>sada mikrofixů</t>
  </si>
  <si>
    <t>balení (4 ks)</t>
  </si>
  <si>
    <r>
      <t xml:space="preserve">uzávěr s klipem, plastický jemný hrot </t>
    </r>
    <r>
      <rPr>
        <sz val="11"/>
        <rFont val="Calibri"/>
        <family val="2"/>
        <charset val="238"/>
      </rPr>
      <t>cca 0,3 mm, balení 4 ks (černá, modrá, červená, zelená) - cena za balení</t>
    </r>
  </si>
  <si>
    <t>razítkovací barva - černá</t>
  </si>
  <si>
    <t>černá barva, obsah cca 25 - 27 ml, vhodné do samobarvících razítek</t>
  </si>
  <si>
    <t>razítkovací barva - červená</t>
  </si>
  <si>
    <t>červená barva, obsah cca 25 - 27 ml, vhodné do samobarvících razítek</t>
  </si>
  <si>
    <t>razítkovací barva - modrá</t>
  </si>
  <si>
    <t>modrá barva, obsah cca 25 - 27 ml, vhodné do samobarvících razítek</t>
  </si>
  <si>
    <t>Bloky, sešity, …</t>
  </si>
  <si>
    <t>blok A4 čistý</t>
  </si>
  <si>
    <t>kancelářský blok šitý, min. 50 listů</t>
  </si>
  <si>
    <t>blok A4 čtverečkovaný</t>
  </si>
  <si>
    <t>blok A4 linkovaný</t>
  </si>
  <si>
    <t>blok A5 čistý</t>
  </si>
  <si>
    <t>blok A5 čtverečkovaný</t>
  </si>
  <si>
    <t>blok A5 linkovaný</t>
  </si>
  <si>
    <t>kroužkový blok A4 čistý</t>
  </si>
  <si>
    <t>kancelářský blok, min. 50 listů, boční spirála, podélně perforované listy s děrováním pro založení do pořadačů</t>
  </si>
  <si>
    <t>kroužkový blok A4 linkovaný</t>
  </si>
  <si>
    <t>kroužkový blok A5  čtverečkovaný</t>
  </si>
  <si>
    <t>kroužkový blok A5 čistý</t>
  </si>
  <si>
    <t>kroužkový blok A5 čtverečkovaný</t>
  </si>
  <si>
    <t>kroužkový blok A5 linkovaný</t>
  </si>
  <si>
    <t>školní sešit A4 čtverečkovaný</t>
  </si>
  <si>
    <r>
      <t>gramáž min. 70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>, počet listů 40, barva obálky nerozhoduje.</t>
    </r>
  </si>
  <si>
    <t>školní sešit A4 linkovaný - 20l</t>
  </si>
  <si>
    <r>
      <t>gramáž min. 70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>, počet listů 20, barva obálky nerozhoduje.</t>
    </r>
  </si>
  <si>
    <t>školní sešit A4 linkovaný - 40l</t>
  </si>
  <si>
    <t>školní sešit A4 nelinkovaný</t>
  </si>
  <si>
    <t>školní sešit A5 linkovaný - 20l</t>
  </si>
  <si>
    <t>školní sešit A5 linkovaný - 40l</t>
  </si>
  <si>
    <t>záznamní kniha A4 - linkovaná</t>
  </si>
  <si>
    <r>
      <t xml:space="preserve">šitá nití, laminované tvrdé desky, </t>
    </r>
    <r>
      <rPr>
        <sz val="11"/>
        <rFont val="Calibri"/>
        <family val="2"/>
        <charset val="238"/>
      </rPr>
      <t>min. 100 listů, vazba na delší straně A4</t>
    </r>
  </si>
  <si>
    <t>záznamní kniha A5 - linkovaná</t>
  </si>
  <si>
    <r>
      <t xml:space="preserve">šitá nití, laminované tvrdé desky, </t>
    </r>
    <r>
      <rPr>
        <sz val="11"/>
        <rFont val="Calibri"/>
        <family val="2"/>
        <charset val="238"/>
      </rPr>
      <t>min. 100 listů, vazba na delší straně A5</t>
    </r>
  </si>
  <si>
    <t>Samolepící bločky a etikety</t>
  </si>
  <si>
    <t>samolepící bločky malé</t>
  </si>
  <si>
    <t>bločky o velikosti cca 5,1 × 3,8 cm, barva nerozhoduje, 100 listů/ks, cena za kus</t>
  </si>
  <si>
    <t>samolepící bločky střední</t>
  </si>
  <si>
    <t>bločky o velikosti cca 7,6 × 7,6 cm, 100 listů, barva nerozhoduje</t>
  </si>
  <si>
    <t>samolepící bločky velké</t>
  </si>
  <si>
    <t>bločky o velikosti cca 127 × 7,6 cm, 100 listů, barva nerozhoduje</t>
  </si>
  <si>
    <t>samolepící bločky značkovací</t>
  </si>
  <si>
    <t>balení ( 5 x 100 listů)</t>
  </si>
  <si>
    <t>bločky o velikosti min. 12 × 50 mm, 100 listů, barva nerozhoduje, cena za balení 5 x 100 listů</t>
  </si>
  <si>
    <t>samolepicí plastové záložky</t>
  </si>
  <si>
    <t>balení (min.  50 ks)</t>
  </si>
  <si>
    <t>min. 12 mm kratší strana, max. 50 mm delší strana, min.  50 ks v balení, barva nerozhoduje</t>
  </si>
  <si>
    <t>samolepící etikety 38 × 21.2 mm</t>
  </si>
  <si>
    <t>balení (100 archů v balení)</t>
  </si>
  <si>
    <r>
      <t xml:space="preserve">rozměr etikety </t>
    </r>
    <r>
      <rPr>
        <sz val="11"/>
        <rFont val="Calibri"/>
        <family val="2"/>
        <charset val="238"/>
      </rPr>
      <t>cca 38 × 21,2 mm, cca 65 etiket na archu A4, 100 archů v balení, bílý samolepicí papír min. 70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, permanentní lepidlo, vhodné pro inkoustový či laserový tisk a kopírování </t>
    </r>
  </si>
  <si>
    <t>samolepící etikety 52,5 × 21.2 mm</t>
  </si>
  <si>
    <r>
      <t xml:space="preserve">rozměr etikety 52,5 × 21.2 mm, </t>
    </r>
    <r>
      <rPr>
        <sz val="11"/>
        <rFont val="Calibri"/>
        <family val="2"/>
        <charset val="238"/>
      </rPr>
      <t>cca 52 etiket na archu A4, 100 archů v balení, bílý samolepicí papír min. 70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, permanentní lepidlo, vhodné pro inkoustový či laserový tisk a kopírování </t>
    </r>
  </si>
  <si>
    <t>samolepící etikety 98 × 38,1 mm</t>
  </si>
  <si>
    <t>balení (cca 14 etiket na 1 archu, 100 archů v balení)</t>
  </si>
  <si>
    <r>
      <t xml:space="preserve">print etikety na archu A4, </t>
    </r>
    <r>
      <rPr>
        <sz val="11"/>
        <rFont val="Calibri"/>
        <family val="2"/>
        <charset val="238"/>
      </rPr>
      <t>cca 99 × 38,1 mm, barva etikety bílá, cca 14 etiket na 1 archu, 100 archů v balení</t>
    </r>
  </si>
  <si>
    <t>samolepící etikety 105 × 42,3 mm</t>
  </si>
  <si>
    <t>balení ( cca 14 etiket na formátu A4, 100 listů v balení)</t>
  </si>
  <si>
    <r>
      <t xml:space="preserve">rozměr etikety </t>
    </r>
    <r>
      <rPr>
        <sz val="11"/>
        <rFont val="Calibri"/>
        <family val="2"/>
        <charset val="238"/>
      </rPr>
      <t>cca 105 × 42, 3 mm, cca 14 etiket na formátu A4, pro inkoustové a laserové tiskárny. 100 listů v balení</t>
    </r>
  </si>
  <si>
    <t>tabelační etikety 89 × 36,1 mm</t>
  </si>
  <si>
    <t>balení (200 ks)</t>
  </si>
  <si>
    <t>velikost min. 89 × 36,1 mm, jednořadé, v balení 200 ks (cena za balení)</t>
  </si>
  <si>
    <t>Obálky</t>
  </si>
  <si>
    <t>obálka 220 × 110 mm - bez okénka</t>
  </si>
  <si>
    <t>samolepící, recyklovaný papír</t>
  </si>
  <si>
    <t>obálka 220 × 110 mm - s okénkem</t>
  </si>
  <si>
    <t>samolepící, recyklovaný papír, s okénkem</t>
  </si>
  <si>
    <t>obálka B4</t>
  </si>
  <si>
    <t>samolepící, recyklovaný papír, křížové dno umožnňující zabalit rozměrnější zásilky</t>
  </si>
  <si>
    <t>obálka C4</t>
  </si>
  <si>
    <t>obálka C5</t>
  </si>
  <si>
    <r>
      <t xml:space="preserve">rozměr </t>
    </r>
    <r>
      <rPr>
        <sz val="11"/>
        <rFont val="Calibri"/>
        <family val="2"/>
        <charset val="238"/>
      </rPr>
      <t>cca 229 ×162 mm, samolepící, recyklovaný papír</t>
    </r>
  </si>
  <si>
    <t>obálka C6</t>
  </si>
  <si>
    <t>taška s textilní  výstuhou  B4</t>
  </si>
  <si>
    <r>
      <t xml:space="preserve">poštovní taška ze sulfátového papíru </t>
    </r>
    <r>
      <rPr>
        <sz val="11"/>
        <rFont val="Calibri"/>
        <family val="2"/>
        <charset val="238"/>
      </rPr>
      <t>min. 120g s textilní výstuhou, cca 250 x 350 mm, rozšiřitelné dno do 40 mm</t>
    </r>
  </si>
  <si>
    <t>dodejka bílá bez pruhu - B6</t>
  </si>
  <si>
    <t>obálka formátu B6 (125x176) s vytrhávacím okénkem, bílá bez pruhu</t>
  </si>
  <si>
    <t>doručenky s červeným pruhem - C5</t>
  </si>
  <si>
    <t>obálka formátu C5, pro doručování podle zákona č. 500/2004 Sb. 
S vlhčícím lepidlem a vytrhávacím okénkem</t>
  </si>
  <si>
    <t>doručenky s modrým pruhem - C5</t>
  </si>
  <si>
    <t>bublinková obálka - menší</t>
  </si>
  <si>
    <t>bublinková obálka, vnější rozměr cca 270 × 360 mm</t>
  </si>
  <si>
    <t>bublinková obálka - větší</t>
  </si>
  <si>
    <t>bublinková obálka, vnější rozměr cca 370 ×480 mm</t>
  </si>
  <si>
    <t>Pořadače a příslušenství</t>
  </si>
  <si>
    <t>pákové pořadače - široký</t>
  </si>
  <si>
    <r>
      <t xml:space="preserve">pořadače papírové, příp. potažené plastem z vnější strany a hladkým papírem z vnitřní strany, hřbetní otvor, kovové lišty, uzavírací mechanismus, hřbet min. </t>
    </r>
    <r>
      <rPr>
        <sz val="11"/>
        <rFont val="Calibri"/>
        <family val="2"/>
        <charset val="238"/>
      </rPr>
      <t>70 mm</t>
    </r>
  </si>
  <si>
    <t>pákový pořadač - úzký</t>
  </si>
  <si>
    <t>pořadače papírové, příp. potažené plastem z vnější strany a hladkým papírem z vnitřní strany, hřbetní otvor, kovové lišty, uzavírací mechanismus, hřbet 50 mm</t>
  </si>
  <si>
    <t>pákové pořadače - úzký - bílý</t>
  </si>
  <si>
    <t>pořadače potažené plastem z vnější strany a hladkým papírem z vnitřní strany, hřbetní otvor, kovové lišty, uzavírací mechanismus, hřbet 50 mm</t>
  </si>
  <si>
    <t>pákové pořadače - široký - bílý</t>
  </si>
  <si>
    <t>pořadače potažené plastem z vnější strany a hladkým papírem z vnitřní strany, hřbetní otvor, kovové lišty, uzavírací mechanismus, hřbet min. 75 mm</t>
  </si>
  <si>
    <t>pákové pořadače - úzký - žlutý</t>
  </si>
  <si>
    <t>pákové pořadače - široký - žlutý</t>
  </si>
  <si>
    <t>pákový pořadač - úzký - červený</t>
  </si>
  <si>
    <t>pákové pořadače - široký - červený</t>
  </si>
  <si>
    <t>pákové pořadače - úzky - modrý</t>
  </si>
  <si>
    <t>pákové pořadače - široký - modrý</t>
  </si>
  <si>
    <t>pákový pořadač - úzký - zelený</t>
  </si>
  <si>
    <t>pákové pořadače - široký - zelený</t>
  </si>
  <si>
    <t>pákové pořadače - úzký - šedý</t>
  </si>
  <si>
    <t>pákové pořadače - široký - šedý</t>
  </si>
  <si>
    <t>rychlovazač A4 přední průhlednou stranou - do pořadače</t>
  </si>
  <si>
    <t>balení (10 kusů)</t>
  </si>
  <si>
    <t>Rychlovazač A4 s přední průhlednou stranou a zasunovacím proužkem pro označení multiperforace. Multiperforace pro založení do pořadače. Cena za 10 kusů v balení</t>
  </si>
  <si>
    <t>eurosložky</t>
  </si>
  <si>
    <t>balení (100 ks)</t>
  </si>
  <si>
    <t>transparentní prospektový obal "U", závěsný, formát A4 hladký, tloušťka min. 80 mikronů, cena za 100 ks v balení</t>
  </si>
  <si>
    <t>balení (50 ks)</t>
  </si>
  <si>
    <t>transparentní prospektový obal "U", závěsný, formát A4, tloušťka min. 120 mikronů, cena za 50 ks v balení</t>
  </si>
  <si>
    <t>eurosložky s boční chlopní</t>
  </si>
  <si>
    <t>zakládací obal s boční chlopní, závěsný, formát B+ (220 × 325 mm), matný, tloušťka min. 110 mikronů, cena za 50 kusů v balení</t>
  </si>
  <si>
    <t>zakládací obal s rozšířenou kapacitou U</t>
  </si>
  <si>
    <t>závěsný zakládací obal U závěsný, síla cca 100 mikronů s rozšířenou kapacitou na cca 80 listů. V balení 50 kusů.</t>
  </si>
  <si>
    <t>závěsné desky A4 - velkokapacitní</t>
  </si>
  <si>
    <r>
      <t>závěsné desky U formátu A4 s rozšiřitelnou kapacitou, spodní a boční „klínek" zvyšujucí kapacitu kapsy,  tloušťka min. 170 mic, kapacita až 200 listů A4 80 g/m</t>
    </r>
    <r>
      <rPr>
        <vertAlign val="superscript"/>
        <sz val="11"/>
        <rFont val="Calibri"/>
        <family val="2"/>
        <charset val="238"/>
      </rPr>
      <t>2.</t>
    </r>
  </si>
  <si>
    <t>závěsné desky A4 - velkokapacitní - s chlopní</t>
  </si>
  <si>
    <r>
      <t>závěsné desky U formátu A4 s rozšiřitelnou kapacitou, spodní a boční „klínek" zvyšující kapacitu kapsy,  tloušťka min. 170 mic, chlopeň pro ochranu vloženého dokladu, kapacita až 200 listů A4 80 g/m</t>
    </r>
    <r>
      <rPr>
        <vertAlign val="superscript"/>
        <sz val="11"/>
        <rFont val="Calibri"/>
        <family val="2"/>
        <charset val="238"/>
      </rPr>
      <t>2.</t>
    </r>
  </si>
  <si>
    <t>závěsný půlený rychlovazač</t>
  </si>
  <si>
    <t>pro použití v závěsném pořadači. Půlená přední strana. Papír min. 200 g/m², barva nerozhoduje</t>
  </si>
  <si>
    <t xml:space="preserve">závěsný rychlovazač </t>
  </si>
  <si>
    <t>pro použití v závěsném pořadači. Formát A4. Papír min. 200 g/m², barva nerozhoduje</t>
  </si>
  <si>
    <t>rychlovazač A4 s přední průhlednou stranou</t>
  </si>
  <si>
    <t>plastový rychlovazač s přední stranou transparentní, zadní strana barva nerozhoduje, uvnitř je rychlovazač pro uchycení dokumentů, na přední straně je podél hřbetu podélná kapsa s popisovacím identifikačním štítkem, formát A4. Cena za 10 kusů v balení.</t>
  </si>
  <si>
    <t>rychlovázací pérko</t>
  </si>
  <si>
    <t>balení (25 ks)</t>
  </si>
  <si>
    <t>pro vázání děrovaných dokumentů a k zavěšení do šanonů, cena za 25 ks v balení, barva nerozhoduje</t>
  </si>
  <si>
    <t>rozlišovače</t>
  </si>
  <si>
    <t>balení (100 kusů)</t>
  </si>
  <si>
    <r>
      <t xml:space="preserve">papírový rozlišovač, </t>
    </r>
    <r>
      <rPr>
        <sz val="11"/>
        <rFont val="Calibri"/>
        <family val="2"/>
        <charset val="238"/>
      </rPr>
      <t>cca 105 × 240 mm, min. 240 g/m², barva nerozhoduje, cena je za 100 kusů  v balení</t>
    </r>
  </si>
  <si>
    <t>pořadač závěsný</t>
  </si>
  <si>
    <t>slouží pro závěsné rychlovazače. Šířka hřbetu min. 70 mm, barva nerozhoduje</t>
  </si>
  <si>
    <t>pořadače s kapsou</t>
  </si>
  <si>
    <t>pořadače papírové, příp. potažené plastem z vnější strany a hladkým papírem z vnitřní strany, hřbetní otvor, hřbet min. 75 mm</t>
  </si>
  <si>
    <t>nezávěsný papírový rychlovazač</t>
  </si>
  <si>
    <t>formát A4. Papír min. 200 g/m², barva nerozhoduje.</t>
  </si>
  <si>
    <t>plastový rychlovazač</t>
  </si>
  <si>
    <t>plastový rychlovazač s klipem a přední stranou transparentní pro neděrované dokumenty. Formát A4, Kapacita desek 30 listů papíru 80 g/m²</t>
  </si>
  <si>
    <t>zakládací obal "L"</t>
  </si>
  <si>
    <t>transparentní zakládací obal "L" tuhý. Formát A4, min. 150 mikronů, cena za 25 ks v balení</t>
  </si>
  <si>
    <t>závěsné zakládací desky</t>
  </si>
  <si>
    <t>balení (25 ks desek)</t>
  </si>
  <si>
    <t>závěsné zakládací desky formátu A4. Součástí balení plastový rozlišovač s vyměnitelným papírovým štítkem. V balení 25 ks desek.</t>
  </si>
  <si>
    <t>rychlovázací lišta - široká</t>
  </si>
  <si>
    <t>na 60 listů, A4, rychlovázací lišta vhodná pro vázání neděrovaných dokumentů, barva nerozhoduje, cena za 100 ks v balení</t>
  </si>
  <si>
    <t>rychlovázací lišta - úzká</t>
  </si>
  <si>
    <t>na 30 listů, A4, rychlovázací lišta vhodná pro vázání neděrovaných dokumentů, barva nerozhoduje, cena za 100 ks v balení</t>
  </si>
  <si>
    <t>deska A4 s rohem</t>
  </si>
  <si>
    <t>barva nerozhoduje</t>
  </si>
  <si>
    <t>desky papírové 1 klopa</t>
  </si>
  <si>
    <t>papírové desky k uložení neděrovaných dokumentů, formát A4, barva nerozhoduje</t>
  </si>
  <si>
    <t>desky papírové bez klop</t>
  </si>
  <si>
    <t>desky prešpán 3 klopy</t>
  </si>
  <si>
    <t>Desky papírové A4 materiál prešpán, pevný barevný karton, formát A4, různé barvy</t>
  </si>
  <si>
    <t>desky prešpán bez klop</t>
  </si>
  <si>
    <t>Desky papírové A4 materiál prešpán, pevný barevný karton, bez klop, formát A4, různé barvy</t>
  </si>
  <si>
    <t>papírové desky s 3 klopami</t>
  </si>
  <si>
    <t>papír min. 200 g/m², barva nerozhoduje, velikost - možnost vložení papíru  formátu A4</t>
  </si>
  <si>
    <t>desky s klipem</t>
  </si>
  <si>
    <t>PVC uzavíratelné psací desky s klipem A4</t>
  </si>
  <si>
    <t>desky s tkanicí</t>
  </si>
  <si>
    <t>velikost A4, barva nerozhoduje</t>
  </si>
  <si>
    <t xml:space="preserve">plastové spisové desky </t>
  </si>
  <si>
    <t>spisové desky A4 s gumou a 3 klopami, extra silný polypropylen, barva nerozhoduje barva nerozhoduje</t>
  </si>
  <si>
    <t>plastová spisovka A4</t>
  </si>
  <si>
    <t>materiál - průhledná polypropylenové fólie, spisovka s boční chlopní a s drukem (na delší straně spisovky), formát A4, barva nerozhoduje.</t>
  </si>
  <si>
    <t>plastová spisovka A5</t>
  </si>
  <si>
    <t>materiál - průhledná polypropylenové fólie, spisovka s boční chlopní a s drukem (na delší straně spisovky), formát A5, barva nerozhoduje.</t>
  </si>
  <si>
    <t>box na dokumenty</t>
  </si>
  <si>
    <t>box na dokumenty s uzavírací gumičkou, vyroben z tuhého transparentního polypropylenu tloušťky cca 700 mikronů, bočnice po celém obvodu, box je celouzavřený, formát A4, rozměry cca 325 × 245 × 30 mm, jednobarevné, barva nerozhoduje.</t>
  </si>
  <si>
    <t>Archivace</t>
  </si>
  <si>
    <t>archivační kontejner</t>
  </si>
  <si>
    <t>rozměry cca 560 × 275 × 370 mm, papírový</t>
  </si>
  <si>
    <t>archivační krabice - 80 mm</t>
  </si>
  <si>
    <t>archivační krabice na dokumenty formátu A4, šířka min. 80 mm</t>
  </si>
  <si>
    <t>archivační krabice - 100 mm</t>
  </si>
  <si>
    <t>archivační krabice na dokumenty formátu A4, šířka min. 100 mm</t>
  </si>
  <si>
    <t>archivační krabice - 200 mm</t>
  </si>
  <si>
    <t>archivační krabice na dokumenty formátu A4, šířka min. 200 mm</t>
  </si>
  <si>
    <t>archivační krabice na pořadače - menší</t>
  </si>
  <si>
    <t>krabice na 4 ks pořadačů se hřbetem 80 mm nebo archivačních krabic, otvírání shora.  Rozměry cca 330 × 300 × 295 mm.</t>
  </si>
  <si>
    <t>archivační krabice na pořadače - velká</t>
  </si>
  <si>
    <t>archivační krabice na 6 ks pořadačů se hřbetem 80 mm nebo 10 ks pořadačů se hřbetem 50 mm, otvírání shora. Rozměry cca 530 × 335 × 310 mm.</t>
  </si>
  <si>
    <t>balící papír - arch</t>
  </si>
  <si>
    <t>balení (min. 10kusů)</t>
  </si>
  <si>
    <t>min. rozměry min. 80 × 120 cm, gramáž min. 90 g/m², cena za  min. 10 ks v balení</t>
  </si>
  <si>
    <t>smršťovací fólie</t>
  </si>
  <si>
    <t xml:space="preserve">transparentní folie o síle min. 20 micronů, šíře 500 mm, vhodná pro fixaci a ochranu zboží na paletách, návin cca 115 m </t>
  </si>
  <si>
    <t>Stojánky, odkladače, …</t>
  </si>
  <si>
    <t>drátěný program - kalíšek</t>
  </si>
  <si>
    <t>drátěný kalíšek vhodný na kancelářské sponky</t>
  </si>
  <si>
    <t>drátěný program - odpadkový koš</t>
  </si>
  <si>
    <t>obsah min. 18 l, barva nerozhoduje</t>
  </si>
  <si>
    <t>drátěný program - stojan na psací potřeby</t>
  </si>
  <si>
    <t>kovový stojánek na psací potřeby, nůžky, …, barva nerozhoduje</t>
  </si>
  <si>
    <t>drátěný program - stojánek na dopisy</t>
  </si>
  <si>
    <t>drátěný program - stojánek na vizitky</t>
  </si>
  <si>
    <t>kovový stojánek na vizitky, barva nerozhoduje</t>
  </si>
  <si>
    <t>drátěný program - špalíček</t>
  </si>
  <si>
    <t>odkladač na papírové bločky o rozměru min. 9 × 9 × 5 cm, barva nerozhoduje</t>
  </si>
  <si>
    <t>drátěný program - trojbox</t>
  </si>
  <si>
    <t>odkladač drát.3dílný, na papíry formát A4, barva nerozhoduje</t>
  </si>
  <si>
    <t>odpadkový koš</t>
  </si>
  <si>
    <t>plastový, děrovaný, cca 16l</t>
  </si>
  <si>
    <t>plastový kancelářský odkladač</t>
  </si>
  <si>
    <t>pro formáty A4, zásuvný systém, barva nerozhoduje</t>
  </si>
  <si>
    <t>korková tabule</t>
  </si>
  <si>
    <r>
      <t xml:space="preserve">rozměr </t>
    </r>
    <r>
      <rPr>
        <sz val="11"/>
        <rFont val="Calibri"/>
        <family val="2"/>
        <charset val="238"/>
      </rPr>
      <t>cca 40 × 60 cm, součástí balení i háčky a upínačky</t>
    </r>
  </si>
  <si>
    <t>upínačky na korkové tabule</t>
  </si>
  <si>
    <t>balení (min. 25 ks)</t>
  </si>
  <si>
    <t>barva nerozhoduje, min. 25 ks v balení</t>
  </si>
  <si>
    <t>Kancelářská technika a příslušenství</t>
  </si>
  <si>
    <t>manuální stolní řezačka na papír</t>
  </si>
  <si>
    <t>řezačka na min. 5 listů, formát A4, chráněný řezací nůž, na pracovní desce značení v cm a DIN formátech</t>
  </si>
  <si>
    <t>kroužkový vazač</t>
  </si>
  <si>
    <r>
      <t>kapacita děrování min 10 listů (80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), min. rozměr A4, kapacita vazby min. 100 listů. </t>
    </r>
  </si>
  <si>
    <t>plastové hřbety pro kroužkové vazače 12 mm</t>
  </si>
  <si>
    <t>průměr 12 mm, v balení 100 ks (cena za balení), barva nerozhoduje</t>
  </si>
  <si>
    <t>plastové hřbety pro kroužkové vazače 16 mm</t>
  </si>
  <si>
    <t>průměr 16 mm, v balení 100 ks (cena za balení), barva nerozhoduje</t>
  </si>
  <si>
    <t>plastové hřbety pro kroužkové vazače 25 mm</t>
  </si>
  <si>
    <t>průměr 25 mm, v balení 50 ks (cena za balení), barva nerozhoduje</t>
  </si>
  <si>
    <t>plastové hřbety pro kroužkové vazače 32 mm</t>
  </si>
  <si>
    <t>průměr 32 mm, v balení 50 ks (cena za balení), barva nerozhoduje</t>
  </si>
  <si>
    <t>plastové hřbety pro kroužkové vazače 6 mm</t>
  </si>
  <si>
    <t>průměr 6 mm, v balení 100 ks, barva nerozhoduje</t>
  </si>
  <si>
    <t>plastové hřbety pro kroužkové vazače 8 mm</t>
  </si>
  <si>
    <t>průměr 8 mm, v balení 100 ks, barva nerozhoduje</t>
  </si>
  <si>
    <t>hřbety na zavěšení pro kroužkové vazače</t>
  </si>
  <si>
    <t>hřbety na zavěšení pro kroužkové vazače, 100 ks v balení (cena za balení)</t>
  </si>
  <si>
    <t>přední strany pro kroužkové vazače</t>
  </si>
  <si>
    <r>
      <t xml:space="preserve">síla fólie </t>
    </r>
    <r>
      <rPr>
        <sz val="11"/>
        <rFont val="Calibri"/>
        <family val="2"/>
        <charset val="238"/>
      </rPr>
      <t>min. 0,20 mm, formát A4, barva nerozhoduje. V balení 100 ks (cena za balení)</t>
    </r>
  </si>
  <si>
    <t>zadní strany pro kroužkové vazače</t>
  </si>
  <si>
    <r>
      <t xml:space="preserve">formát A4, gramáž </t>
    </r>
    <r>
      <rPr>
        <sz val="11"/>
        <rFont val="Calibri"/>
        <family val="2"/>
        <charset val="238"/>
      </rPr>
      <t>min. 240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>, barva nerozhoduje. V balení 100 ks (cena za balení)</t>
    </r>
  </si>
  <si>
    <t>laminovačka</t>
  </si>
  <si>
    <t>minimální hodnota maximální síly laminovací fólie 250 (2x125) µm, maximální velikost laminovací kapsy A4, laminování za tepla</t>
  </si>
  <si>
    <t>laminovací kapsa A4</t>
  </si>
  <si>
    <t>čirá fólie A4 o  síle v rozmezí 100-125 µm, balení 100 ks</t>
  </si>
  <si>
    <t>laminovací kapsa A5</t>
  </si>
  <si>
    <t>čirá fólie A5 o  síle v rozmezí 100-125 µm, balení 100 ks</t>
  </si>
  <si>
    <t>váha na dopisy</t>
  </si>
  <si>
    <t>kancelářská váha na baterie, které jsou součástí dodáky, rozsah vážení 0 - min. 2 kg, rozlišení stupnice po max. 5 g</t>
  </si>
  <si>
    <t>baterie do váhy na dopisy</t>
  </si>
  <si>
    <t>baterie do váhy na dopisy, jež je specifikována o řádek výše</t>
  </si>
  <si>
    <t>baterie AA</t>
  </si>
  <si>
    <t>alkalická baterie</t>
  </si>
  <si>
    <t>baterie AAA</t>
  </si>
  <si>
    <t>baterie CR2032</t>
  </si>
  <si>
    <t>mincovní lithiová baterie, napětí 3 V</t>
  </si>
  <si>
    <t>kalkulátor</t>
  </si>
  <si>
    <r>
      <t xml:space="preserve">stolní min. osmimístný kalkulátor s velkým </t>
    </r>
    <r>
      <rPr>
        <sz val="11"/>
        <rFont val="Calibri"/>
        <family val="2"/>
        <charset val="238"/>
      </rPr>
      <t>displejem, duální napájení solar/baterie, 3 paměťové klávesy</t>
    </r>
  </si>
  <si>
    <t xml:space="preserve">stolní min. dvanáctimístný kalkulátor s velkým nastavitelným displejem, duální napájení solar/baterie, 3 paměťové klávesy, korekční tlačítko pro mazání poslední číslice na displeji </t>
  </si>
  <si>
    <t>kancelářská lampa</t>
  </si>
  <si>
    <t>Flipchart a příslušenství</t>
  </si>
  <si>
    <t>flipchart magnetický</t>
  </si>
  <si>
    <t>magnetický flipchart s lakovaným povrchem, rozměry cca 67 × 100 cm, plocha popisovatelná za sucha stíratelnými popisovači, univerzální držáky pro uchycení papírových bloků, plynule výškově nastavitelný, odkládací lišta součástí tabule, minimální hodnota max. nastavitelné výšky 185 cm.</t>
  </si>
  <si>
    <t>blok flipchart bílý</t>
  </si>
  <si>
    <t>balení</t>
  </si>
  <si>
    <r>
      <t>cca 68 × 95 cm, balení min. 20 listů, gramáž papíru 80 g/m</t>
    </r>
    <r>
      <rPr>
        <vertAlign val="superscript"/>
        <sz val="11"/>
        <rFont val="Calibri"/>
        <family val="2"/>
        <charset val="238"/>
      </rPr>
      <t>2,</t>
    </r>
    <r>
      <rPr>
        <sz val="11"/>
        <rFont val="Calibri"/>
        <family val="2"/>
        <charset val="238"/>
      </rPr>
      <t xml:space="preserve"> oboustraně popisovatelné čisté bloky, min. 10 děr na univerzální použití</t>
    </r>
  </si>
  <si>
    <t>popisovač stíratelný, pro bílé magnetciké tabule (tzv. WBM)</t>
  </si>
  <si>
    <t>značkovač na bílé smaltované tabule, válcový hrot o průměru cca 5 mm, šíře stopy cca 2,5 mm, za sucha stíratelný, alkoholová báze. Barvy - černá, modrá, červená a zelená.</t>
  </si>
  <si>
    <t>čisticí houba na bílé tabule</t>
  </si>
  <si>
    <t xml:space="preserve">pro zasucha stíratelné povrchy, jednoduché přichycení houby na tabuli magnetem </t>
  </si>
  <si>
    <t>čistící kapalina na tabule</t>
  </si>
  <si>
    <t>na všechny typy povrchů bílých tabulí, odstraňuje i méně kvalitní popisovače, pravidelné používání zabraňuje stárnutí fóliových tabulí, obsah balení min. 250 ml</t>
  </si>
  <si>
    <t>El. nosiče a příslušenství</t>
  </si>
  <si>
    <t>CD - R</t>
  </si>
  <si>
    <t>zapisovatelné CD - R, 52x, 700 MB, v ekonomickém balení 25 ks (cena za balení)</t>
  </si>
  <si>
    <t>balení (10 ks)</t>
  </si>
  <si>
    <t>zapisovatelné CD - R, 52x, 700 MB, dodáno v obalu slim box. 10 ks v balení.</t>
  </si>
  <si>
    <t>DVD - R</t>
  </si>
  <si>
    <t>zapisovatelné DVD, 4,7 GB, v ekonomickém balení 25 ks (cena za balení)</t>
  </si>
  <si>
    <t>zapisovatelné DVD, 4,7 GB, dodáno v obalu slim box</t>
  </si>
  <si>
    <t>obal na CD/DVD</t>
  </si>
  <si>
    <t>papírová samolepící obálka s okénkem, 125 × 125 mm, 10 kusů v balení</t>
  </si>
  <si>
    <t>tenký transparentní plastový obal na CD/DVD</t>
  </si>
  <si>
    <t>Tiskopisy a spol.</t>
  </si>
  <si>
    <t>podpisová kniha</t>
  </si>
  <si>
    <t xml:space="preserve">min. 10 kartonových dělících listů, formát A4 </t>
  </si>
  <si>
    <t>cestovní příkaz  A4</t>
  </si>
  <si>
    <r>
      <t xml:space="preserve">blok formát A4 </t>
    </r>
    <r>
      <rPr>
        <sz val="11"/>
        <rFont val="Calibri"/>
        <family val="2"/>
        <charset val="238"/>
      </rPr>
      <t xml:space="preserve">min. 50 listů, nepropisující, nečíslovaný </t>
    </r>
  </si>
  <si>
    <t>cestovní příkaz  A5</t>
  </si>
  <si>
    <r>
      <t xml:space="preserve">blok formát A5 na šířku </t>
    </r>
    <r>
      <rPr>
        <sz val="11"/>
        <rFont val="Calibri"/>
        <family val="2"/>
        <charset val="238"/>
      </rPr>
      <t>min. 50 listů, nepropisující , nečíslovaný</t>
    </r>
  </si>
  <si>
    <t>deník dispečera</t>
  </si>
  <si>
    <r>
      <t xml:space="preserve">formát A4, </t>
    </r>
    <r>
      <rPr>
        <sz val="11"/>
        <rFont val="Calibri"/>
        <family val="2"/>
        <charset val="238"/>
      </rPr>
      <t>min. 48 listů</t>
    </r>
  </si>
  <si>
    <t>dovolenky</t>
  </si>
  <si>
    <t>min. 100 listů</t>
  </si>
  <si>
    <t>kniha návštěv</t>
  </si>
  <si>
    <t>sešit min.  32 listů, formát A4</t>
  </si>
  <si>
    <t>kniha pošty  - vázaná  A4</t>
  </si>
  <si>
    <t>vázaná, A4 na výšku, lamino, nečíslovaná, nepropisovací, min. 160 listů bez perforace, s trvrdými deskami</t>
  </si>
  <si>
    <t>kniha příchodů a odchodů</t>
  </si>
  <si>
    <t>formát A4, početž stran min. 32, nepropisující tiskopis</t>
  </si>
  <si>
    <t>kniha přijatých faktur</t>
  </si>
  <si>
    <t>sešit cca 32 listů, formát A4 na šířku, nepropisovací</t>
  </si>
  <si>
    <t>propustky</t>
  </si>
  <si>
    <t xml:space="preserve">min. 50 listů </t>
  </si>
  <si>
    <t>univerzální kniha jízd</t>
  </si>
  <si>
    <t>min. 32 stran</t>
  </si>
  <si>
    <t>záznam o provozu osobního vozidla</t>
  </si>
  <si>
    <t xml:space="preserve">nepropisující blok, 50 listů formát A5,  ET205 </t>
  </si>
  <si>
    <t>žádanky o přepravu</t>
  </si>
  <si>
    <t xml:space="preserve">min. 100 listů </t>
  </si>
  <si>
    <t>nabídková cena</t>
  </si>
  <si>
    <t>Zadavatel pro zlepšení přehlednosti uvedl velikosti balení i do sloupce "jednotka" - tyto údaje odpovídají údajům ve sloupci "popis".</t>
  </si>
  <si>
    <t>Zadavatel  bude považovat jednotkové ceny uvedené ve sloupci "jednotková cen bez DPH" jako ceny za balení uvedené ve sloupci "jednotka" a "popis". 
Uchazeč se zavazuje dodávat jednotlivé druhy zboží v baleních požadovaných zadavatele. Zadavatel však nevylučuje možnost domluvy jiné velikosti balení, tento krok je však možný pouze s předchozím odsouhlasením zadavatele. V případě změny velikosti balení bude vždy  jednotková cena upravena, tak aby odpovídala alikvotnímu podílu jednotkové ceny v nabídce.
Jednotkové ceny bez DPH jsou kalkulovány na dvě desetinná místa.
V případě, že je u specifikace uvedeno u čísleného údaje "cca" umožňuje zadavatel odchylku ve stanoveném údaji rovnající se 20 % uvedené hodnoty zadavatelem.</t>
  </si>
  <si>
    <t>……………….………………………………….</t>
  </si>
  <si>
    <t>titul, jméno, příjmení</t>
  </si>
  <si>
    <t>(podpis osoby oprávněné jednat jménem či za uchazeče, případně razítko)</t>
  </si>
  <si>
    <t>Příloha č. 1 - Způsob výpočtu jednotkových cen – položkový rozpočet</t>
  </si>
  <si>
    <r>
      <t xml:space="preserve">plastové tělo, uzávěr a klip v barvě reflexního inkoustu. Klínový hrot cca 1 – 4 mm, tvar zvýrazňovače - kulatý. Na všechny druhy papíru, </t>
    </r>
    <r>
      <rPr>
        <sz val="11"/>
        <rFont val="Calibri"/>
        <family val="2"/>
        <charset val="238"/>
      </rPr>
      <t>barva oranžová</t>
    </r>
  </si>
  <si>
    <r>
      <t xml:space="preserve">plastové tělo, uzávěr a klip v barvě reflexního inkoustu. Klínový hrot cca 1 – 4 mm, tvar zvýrazňovače - kulatý. </t>
    </r>
    <r>
      <rPr>
        <sz val="11"/>
        <rFont val="Calibri"/>
        <family val="2"/>
        <charset val="238"/>
      </rPr>
      <t>Na všechny druhy papíru, barva růžová</t>
    </r>
  </si>
  <si>
    <r>
      <t xml:space="preserve">plastové tělo, uzávěr a klip v barvě reflexního inkoustu. Klínový hrot cca 1 – 4 mm, tvar zvýrazňovače - kulatý. Na všechny druhy papíru, </t>
    </r>
    <r>
      <rPr>
        <sz val="11"/>
        <rFont val="Calibri"/>
        <family val="2"/>
        <charset val="238"/>
      </rPr>
      <t>barva zelená</t>
    </r>
  </si>
  <si>
    <r>
      <t xml:space="preserve">plastové tělo, uzávěr a klip v barvě reflexního inkoustu. Klínový hrot cca 1 – 4 mm, tvar zvýrazňovače - kulatý. Na všechny druhy papíru, </t>
    </r>
    <r>
      <rPr>
        <sz val="11"/>
        <rFont val="Calibri"/>
        <family val="2"/>
        <charset val="238"/>
      </rPr>
      <t>barva žlutá</t>
    </r>
  </si>
  <si>
    <r>
      <t xml:space="preserve">plastové tělo, uzávěr a klip v barvě reflexního inkoustu. Klínový hrot cca 1 – 4 mm, tvar zvýrazňovače - kulatý. Na všechny druhy papíru, </t>
    </r>
    <r>
      <rPr>
        <sz val="11"/>
        <rFont val="Calibri"/>
        <family val="2"/>
        <charset val="238"/>
      </rPr>
      <t>v balení min. 4 barvy</t>
    </r>
  </si>
  <si>
    <t>stolní polohovatelná lampa dodáváná s úspornou zářivkou, k postavení na stůl, barva nerozhoduje</t>
  </si>
  <si>
    <t xml:space="preserve">Uchazeč svým podpisem na této příloze prohlašuje že jim nabízené zboží veškeré požadavky stanovené touto přílohou splňnuje.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</si>
</sst>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2" borderId="2" xfId="0" applyFont="1" applyFill="1" applyBorder="1" applyAlignment="1" applyProtection="1">
      <alignment horizontal="center" vertical="top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9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center" indent="1"/>
    </xf>
    <xf numFmtId="0" fontId="3" fillId="3" borderId="3" xfId="0" applyFont="1" applyFill="1" applyBorder="1" applyAlignment="1" applyProtection="1">
      <alignment horizontal="left" vertical="center" indent="1"/>
    </xf>
    <xf numFmtId="0" fontId="3" fillId="3" borderId="4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horizontal="righ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  <protection locked="0"/>
    </xf>
    <xf numFmtId="4" fontId="4" fillId="0" borderId="2" xfId="0" applyNumberFormat="1" applyFont="1" applyFill="1" applyBorder="1" applyAlignment="1" applyProtection="1">
      <alignment horizontal="right" vertical="center" indent="1"/>
    </xf>
    <xf numFmtId="9" fontId="4" fillId="0" borderId="2" xfId="0" applyNumberFormat="1" applyFont="1" applyFill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horizontal="left" vertical="center" wrapText="1" indent="1"/>
    </xf>
    <xf numFmtId="4" fontId="4" fillId="3" borderId="2" xfId="0" applyNumberFormat="1" applyFont="1" applyFill="1" applyBorder="1" applyAlignment="1" applyProtection="1">
      <alignment horizontal="right" vertical="center" indent="1"/>
      <protection locked="0"/>
    </xf>
    <xf numFmtId="0" fontId="1" fillId="0" borderId="5" xfId="0" applyFont="1" applyFill="1" applyBorder="1" applyAlignment="1" applyProtection="1">
      <alignment horizontal="left" vertical="center" wrapText="1" indent="1"/>
    </xf>
    <xf numFmtId="0" fontId="5" fillId="5" borderId="6" xfId="0" applyFont="1" applyFill="1" applyBorder="1" applyAlignment="1" applyProtection="1">
      <alignment horizontal="left" vertical="center" indent="1"/>
    </xf>
    <xf numFmtId="49" fontId="5" fillId="5" borderId="7" xfId="0" applyNumberFormat="1" applyFont="1" applyFill="1" applyBorder="1" applyAlignment="1" applyProtection="1">
      <alignment horizontal="left" vertical="center" wrapText="1" indent="1"/>
    </xf>
    <xf numFmtId="49" fontId="5" fillId="5" borderId="7" xfId="0" applyNumberFormat="1" applyFont="1" applyFill="1" applyBorder="1" applyAlignment="1" applyProtection="1">
      <alignment horizontal="right" vertical="center" indent="1"/>
    </xf>
    <xf numFmtId="4" fontId="5" fillId="5" borderId="7" xfId="0" applyNumberFormat="1" applyFont="1" applyFill="1" applyBorder="1" applyAlignment="1" applyProtection="1">
      <alignment horizontal="right" vertical="center" indent="1"/>
    </xf>
    <xf numFmtId="2" fontId="5" fillId="5" borderId="7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right" vertical="center" indent="1"/>
    </xf>
    <xf numFmtId="4" fontId="4" fillId="0" borderId="0" xfId="0" applyNumberFormat="1" applyFont="1" applyAlignment="1" applyProtection="1">
      <alignment horizontal="right" vertical="center" indent="1"/>
    </xf>
    <xf numFmtId="9" fontId="4" fillId="0" borderId="0" xfId="0" applyNumberFormat="1" applyFont="1" applyAlignment="1" applyProtection="1">
      <alignment horizontal="right" vertical="center" indent="1"/>
    </xf>
    <xf numFmtId="3" fontId="4" fillId="0" borderId="0" xfId="0" applyNumberFormat="1" applyFont="1" applyAlignment="1" applyProtection="1">
      <alignment horizontal="righ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</xf>
    <xf numFmtId="4" fontId="3" fillId="0" borderId="0" xfId="0" applyNumberFormat="1" applyFont="1" applyAlignment="1" applyProtection="1">
      <alignment horizontal="right" vertical="center" indent="1"/>
    </xf>
    <xf numFmtId="0" fontId="4" fillId="0" borderId="0" xfId="0" applyFont="1" applyAlignment="1" applyProtection="1">
      <alignment horizontal="left" indent="4"/>
    </xf>
    <xf numFmtId="0" fontId="6" fillId="0" borderId="0" xfId="0" applyFont="1" applyFill="1" applyAlignment="1" applyProtection="1">
      <alignment horizontal="left" vertical="center" indent="1"/>
    </xf>
    <xf numFmtId="0" fontId="7" fillId="0" borderId="0" xfId="0" applyFont="1" applyFill="1" applyAlignment="1" applyProtection="1">
      <alignment horizontal="left" vertical="center" indent="1"/>
    </xf>
    <xf numFmtId="0" fontId="0" fillId="0" borderId="0" xfId="0" applyProtection="1"/>
    <xf numFmtId="0" fontId="3" fillId="3" borderId="4" xfId="0" applyFont="1" applyFill="1" applyBorder="1" applyAlignment="1" applyProtection="1">
      <alignment horizontal="right" vertical="center" indent="1"/>
    </xf>
    <xf numFmtId="0" fontId="8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topLeftCell="A226" zoomScale="85" zoomScaleNormal="85" workbookViewId="0">
      <selection activeCell="A247" sqref="A247:H247"/>
    </sheetView>
  </sheetViews>
  <sheetFormatPr defaultRowHeight="15" x14ac:dyDescent="0.25"/>
  <cols>
    <col min="1" max="1" width="32.7109375" style="36" customWidth="1"/>
    <col min="2" max="2" width="23.85546875" style="36" customWidth="1"/>
    <col min="3" max="3" width="13.85546875" style="36" customWidth="1"/>
    <col min="4" max="4" width="15" style="36" customWidth="1"/>
    <col min="5" max="5" width="22.42578125" style="36" customWidth="1"/>
    <col min="6" max="6" width="9.140625" style="36"/>
    <col min="7" max="7" width="17.140625" style="36" customWidth="1"/>
    <col min="8" max="8" width="62.5703125" style="36" customWidth="1"/>
    <col min="9" max="16384" width="9.140625" style="36"/>
  </cols>
  <sheetData>
    <row r="1" spans="1:8" ht="18.75" x14ac:dyDescent="0.25">
      <c r="A1" s="44" t="s">
        <v>471</v>
      </c>
      <c r="B1" s="45"/>
      <c r="C1" s="45"/>
      <c r="D1" s="45"/>
      <c r="E1" s="45"/>
      <c r="F1" s="45"/>
      <c r="G1" s="45"/>
      <c r="H1" s="45"/>
    </row>
    <row r="2" spans="1:8" ht="30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</row>
    <row r="3" spans="1:8" x14ac:dyDescent="0.25">
      <c r="A3" s="7" t="s">
        <v>8</v>
      </c>
      <c r="B3" s="8"/>
      <c r="C3" s="8"/>
      <c r="D3" s="37"/>
      <c r="E3" s="8"/>
      <c r="F3" s="8"/>
      <c r="G3" s="8"/>
      <c r="H3" s="8"/>
    </row>
    <row r="4" spans="1:8" ht="30" x14ac:dyDescent="0.25">
      <c r="A4" s="9" t="s">
        <v>9</v>
      </c>
      <c r="B4" s="10" t="s">
        <v>10</v>
      </c>
      <c r="C4" s="11">
        <v>45</v>
      </c>
      <c r="D4" s="12">
        <v>142</v>
      </c>
      <c r="E4" s="13">
        <f t="shared" ref="E4:E12" si="0">C4*D4</f>
        <v>6390</v>
      </c>
      <c r="F4" s="14">
        <v>0.21</v>
      </c>
      <c r="G4" s="13">
        <f>E4*(1+F4)</f>
        <v>7731.9</v>
      </c>
      <c r="H4" s="15" t="s">
        <v>11</v>
      </c>
    </row>
    <row r="5" spans="1:8" ht="30" x14ac:dyDescent="0.25">
      <c r="A5" s="9" t="s">
        <v>12</v>
      </c>
      <c r="B5" s="10" t="s">
        <v>15</v>
      </c>
      <c r="C5" s="11">
        <v>50</v>
      </c>
      <c r="D5" s="12">
        <v>56</v>
      </c>
      <c r="E5" s="13">
        <f t="shared" si="0"/>
        <v>2800</v>
      </c>
      <c r="F5" s="14">
        <v>0.21</v>
      </c>
      <c r="G5" s="13">
        <f t="shared" ref="G5:G12" si="1">E5*(1+F5)</f>
        <v>3388</v>
      </c>
      <c r="H5" s="15" t="s">
        <v>13</v>
      </c>
    </row>
    <row r="6" spans="1:8" ht="30" x14ac:dyDescent="0.25">
      <c r="A6" s="9" t="s">
        <v>14</v>
      </c>
      <c r="B6" s="10" t="s">
        <v>15</v>
      </c>
      <c r="C6" s="11">
        <v>1</v>
      </c>
      <c r="D6" s="12">
        <v>112</v>
      </c>
      <c r="E6" s="13">
        <f t="shared" si="0"/>
        <v>112</v>
      </c>
      <c r="F6" s="14">
        <v>0.21</v>
      </c>
      <c r="G6" s="13">
        <f t="shared" si="1"/>
        <v>135.51999999999998</v>
      </c>
      <c r="H6" s="15" t="s">
        <v>16</v>
      </c>
    </row>
    <row r="7" spans="1:8" x14ac:dyDescent="0.25">
      <c r="A7" s="9" t="s">
        <v>17</v>
      </c>
      <c r="B7" s="10" t="s">
        <v>18</v>
      </c>
      <c r="C7" s="11">
        <v>5</v>
      </c>
      <c r="D7" s="12">
        <v>152</v>
      </c>
      <c r="E7" s="13">
        <f t="shared" si="0"/>
        <v>760</v>
      </c>
      <c r="F7" s="14">
        <v>0.21</v>
      </c>
      <c r="G7" s="13">
        <f t="shared" si="1"/>
        <v>919.6</v>
      </c>
      <c r="H7" s="15" t="s">
        <v>19</v>
      </c>
    </row>
    <row r="8" spans="1:8" x14ac:dyDescent="0.25">
      <c r="A8" s="9" t="s">
        <v>20</v>
      </c>
      <c r="B8" s="10" t="s">
        <v>18</v>
      </c>
      <c r="C8" s="11">
        <v>5</v>
      </c>
      <c r="D8" s="12">
        <v>76</v>
      </c>
      <c r="E8" s="13">
        <f t="shared" si="0"/>
        <v>380</v>
      </c>
      <c r="F8" s="14">
        <v>0.21</v>
      </c>
      <c r="G8" s="13">
        <f t="shared" si="1"/>
        <v>459.8</v>
      </c>
      <c r="H8" s="15" t="s">
        <v>19</v>
      </c>
    </row>
    <row r="9" spans="1:8" x14ac:dyDescent="0.25">
      <c r="A9" s="9" t="s">
        <v>21</v>
      </c>
      <c r="B9" s="10" t="s">
        <v>22</v>
      </c>
      <c r="C9" s="11">
        <v>10000</v>
      </c>
      <c r="D9" s="12">
        <v>0.35</v>
      </c>
      <c r="E9" s="13">
        <f t="shared" si="0"/>
        <v>3500</v>
      </c>
      <c r="F9" s="14">
        <v>0.21</v>
      </c>
      <c r="G9" s="13">
        <f t="shared" si="1"/>
        <v>4235</v>
      </c>
      <c r="H9" s="15" t="s">
        <v>23</v>
      </c>
    </row>
    <row r="10" spans="1:8" x14ac:dyDescent="0.25">
      <c r="A10" s="9" t="s">
        <v>24</v>
      </c>
      <c r="B10" s="10" t="s">
        <v>22</v>
      </c>
      <c r="C10" s="11">
        <v>900</v>
      </c>
      <c r="D10" s="12">
        <v>8.4</v>
      </c>
      <c r="E10" s="13">
        <f t="shared" si="0"/>
        <v>7560</v>
      </c>
      <c r="F10" s="14">
        <v>0.21</v>
      </c>
      <c r="G10" s="13">
        <f t="shared" si="1"/>
        <v>9147.6</v>
      </c>
      <c r="H10" s="15" t="s">
        <v>25</v>
      </c>
    </row>
    <row r="11" spans="1:8" ht="45" x14ac:dyDescent="0.25">
      <c r="A11" s="9" t="s">
        <v>26</v>
      </c>
      <c r="B11" s="10" t="s">
        <v>27</v>
      </c>
      <c r="C11" s="11">
        <v>27</v>
      </c>
      <c r="D11" s="12">
        <v>53.6</v>
      </c>
      <c r="E11" s="13">
        <f t="shared" si="0"/>
        <v>1447.2</v>
      </c>
      <c r="F11" s="14">
        <v>0.21</v>
      </c>
      <c r="G11" s="13">
        <f t="shared" si="1"/>
        <v>1751.1120000000001</v>
      </c>
      <c r="H11" s="15" t="s">
        <v>28</v>
      </c>
    </row>
    <row r="12" spans="1:8" ht="45" x14ac:dyDescent="0.25">
      <c r="A12" s="9" t="s">
        <v>29</v>
      </c>
      <c r="B12" s="10" t="s">
        <v>27</v>
      </c>
      <c r="C12" s="11">
        <v>18</v>
      </c>
      <c r="D12" s="12">
        <v>50.2</v>
      </c>
      <c r="E12" s="13">
        <f t="shared" si="0"/>
        <v>903.6</v>
      </c>
      <c r="F12" s="14">
        <v>0.21</v>
      </c>
      <c r="G12" s="13">
        <f t="shared" si="1"/>
        <v>1093.356</v>
      </c>
      <c r="H12" s="15" t="s">
        <v>30</v>
      </c>
    </row>
    <row r="13" spans="1:8" x14ac:dyDescent="0.25">
      <c r="A13" s="7" t="s">
        <v>31</v>
      </c>
      <c r="B13" s="8"/>
      <c r="C13" s="8"/>
      <c r="D13" s="16"/>
      <c r="E13" s="8"/>
      <c r="F13" s="8"/>
      <c r="G13" s="8"/>
      <c r="H13" s="8"/>
    </row>
    <row r="14" spans="1:8" ht="30" x14ac:dyDescent="0.25">
      <c r="A14" s="9" t="s">
        <v>32</v>
      </c>
      <c r="B14" s="10" t="s">
        <v>22</v>
      </c>
      <c r="C14" s="11">
        <v>12</v>
      </c>
      <c r="D14" s="12">
        <v>176.9</v>
      </c>
      <c r="E14" s="13">
        <f t="shared" ref="E14:E47" si="2">C14*D14</f>
        <v>2122.8000000000002</v>
      </c>
      <c r="F14" s="14">
        <v>0.21</v>
      </c>
      <c r="G14" s="13">
        <f t="shared" ref="G14:G47" si="3">E14*(1+F14)</f>
        <v>2568.5880000000002</v>
      </c>
      <c r="H14" s="15" t="s">
        <v>33</v>
      </c>
    </row>
    <row r="15" spans="1:8" ht="30" x14ac:dyDescent="0.25">
      <c r="A15" s="9" t="s">
        <v>34</v>
      </c>
      <c r="B15" s="10" t="s">
        <v>22</v>
      </c>
      <c r="C15" s="11">
        <v>60</v>
      </c>
      <c r="D15" s="12">
        <v>67.599999999999994</v>
      </c>
      <c r="E15" s="13">
        <f t="shared" si="2"/>
        <v>4055.9999999999995</v>
      </c>
      <c r="F15" s="14">
        <v>0.21</v>
      </c>
      <c r="G15" s="13">
        <f t="shared" si="3"/>
        <v>4907.7599999999993</v>
      </c>
      <c r="H15" s="15" t="s">
        <v>35</v>
      </c>
    </row>
    <row r="16" spans="1:8" ht="30" x14ac:dyDescent="0.25">
      <c r="A16" s="9" t="s">
        <v>36</v>
      </c>
      <c r="B16" s="10" t="s">
        <v>22</v>
      </c>
      <c r="C16" s="11">
        <v>12</v>
      </c>
      <c r="D16" s="12">
        <v>99.6</v>
      </c>
      <c r="E16" s="13">
        <f t="shared" si="2"/>
        <v>1195.1999999999998</v>
      </c>
      <c r="F16" s="14">
        <v>0.21</v>
      </c>
      <c r="G16" s="13">
        <f t="shared" si="3"/>
        <v>1446.1919999999998</v>
      </c>
      <c r="H16" s="15" t="s">
        <v>37</v>
      </c>
    </row>
    <row r="17" spans="1:8" ht="62.25" x14ac:dyDescent="0.25">
      <c r="A17" s="9" t="s">
        <v>38</v>
      </c>
      <c r="B17" s="10" t="s">
        <v>22</v>
      </c>
      <c r="C17" s="11">
        <v>8</v>
      </c>
      <c r="D17" s="12">
        <v>228.6</v>
      </c>
      <c r="E17" s="13">
        <f t="shared" si="2"/>
        <v>1828.8</v>
      </c>
      <c r="F17" s="14">
        <v>0.21</v>
      </c>
      <c r="G17" s="13">
        <f t="shared" si="3"/>
        <v>2212.848</v>
      </c>
      <c r="H17" s="15" t="s">
        <v>39</v>
      </c>
    </row>
    <row r="18" spans="1:8" ht="30" x14ac:dyDescent="0.25">
      <c r="A18" s="9" t="s">
        <v>40</v>
      </c>
      <c r="B18" s="10" t="s">
        <v>22</v>
      </c>
      <c r="C18" s="11">
        <v>80</v>
      </c>
      <c r="D18" s="12">
        <v>15.4</v>
      </c>
      <c r="E18" s="13">
        <f t="shared" si="2"/>
        <v>1232</v>
      </c>
      <c r="F18" s="14">
        <v>0.21</v>
      </c>
      <c r="G18" s="13">
        <f t="shared" si="3"/>
        <v>1490.72</v>
      </c>
      <c r="H18" s="15" t="s">
        <v>41</v>
      </c>
    </row>
    <row r="19" spans="1:8" ht="30" x14ac:dyDescent="0.25">
      <c r="A19" s="9" t="s">
        <v>42</v>
      </c>
      <c r="B19" s="10" t="s">
        <v>22</v>
      </c>
      <c r="C19" s="11">
        <v>150</v>
      </c>
      <c r="D19" s="12">
        <v>4.7</v>
      </c>
      <c r="E19" s="13">
        <f t="shared" si="2"/>
        <v>705</v>
      </c>
      <c r="F19" s="14">
        <v>0.21</v>
      </c>
      <c r="G19" s="13">
        <f t="shared" si="3"/>
        <v>853.05</v>
      </c>
      <c r="H19" s="15" t="s">
        <v>43</v>
      </c>
    </row>
    <row r="20" spans="1:8" ht="30" x14ac:dyDescent="0.25">
      <c r="A20" s="9" t="s">
        <v>44</v>
      </c>
      <c r="B20" s="10" t="s">
        <v>22</v>
      </c>
      <c r="C20" s="11">
        <v>20</v>
      </c>
      <c r="D20" s="12">
        <v>49</v>
      </c>
      <c r="E20" s="13">
        <f t="shared" si="2"/>
        <v>980</v>
      </c>
      <c r="F20" s="14">
        <v>0.21</v>
      </c>
      <c r="G20" s="13">
        <f t="shared" si="3"/>
        <v>1185.8</v>
      </c>
      <c r="H20" s="15" t="s">
        <v>45</v>
      </c>
    </row>
    <row r="21" spans="1:8" x14ac:dyDescent="0.25">
      <c r="A21" s="9" t="s">
        <v>46</v>
      </c>
      <c r="B21" s="10" t="s">
        <v>22</v>
      </c>
      <c r="C21" s="11">
        <v>18</v>
      </c>
      <c r="D21" s="12">
        <v>29</v>
      </c>
      <c r="E21" s="13">
        <f t="shared" si="2"/>
        <v>522</v>
      </c>
      <c r="F21" s="14">
        <v>0.21</v>
      </c>
      <c r="G21" s="13">
        <f t="shared" si="3"/>
        <v>631.62</v>
      </c>
      <c r="H21" s="15" t="s">
        <v>47</v>
      </c>
    </row>
    <row r="22" spans="1:8" ht="30" x14ac:dyDescent="0.25">
      <c r="A22" s="9" t="s">
        <v>48</v>
      </c>
      <c r="B22" s="10" t="s">
        <v>22</v>
      </c>
      <c r="C22" s="11">
        <v>160</v>
      </c>
      <c r="D22" s="12">
        <v>33.6</v>
      </c>
      <c r="E22" s="13">
        <f t="shared" si="2"/>
        <v>5376</v>
      </c>
      <c r="F22" s="14">
        <v>0.21</v>
      </c>
      <c r="G22" s="13">
        <f t="shared" si="3"/>
        <v>6504.96</v>
      </c>
      <c r="H22" s="15" t="s">
        <v>49</v>
      </c>
    </row>
    <row r="23" spans="1:8" x14ac:dyDescent="0.25">
      <c r="A23" s="9" t="s">
        <v>50</v>
      </c>
      <c r="B23" s="10" t="s">
        <v>22</v>
      </c>
      <c r="C23" s="11">
        <v>25</v>
      </c>
      <c r="D23" s="12">
        <v>239</v>
      </c>
      <c r="E23" s="13">
        <f t="shared" si="2"/>
        <v>5975</v>
      </c>
      <c r="F23" s="14">
        <v>0.21</v>
      </c>
      <c r="G23" s="13">
        <f t="shared" si="3"/>
        <v>7229.75</v>
      </c>
      <c r="H23" s="15" t="s">
        <v>51</v>
      </c>
    </row>
    <row r="24" spans="1:8" x14ac:dyDescent="0.25">
      <c r="A24" s="9" t="s">
        <v>52</v>
      </c>
      <c r="B24" s="10" t="s">
        <v>53</v>
      </c>
      <c r="C24" s="11">
        <v>3000</v>
      </c>
      <c r="D24" s="12">
        <v>3.1</v>
      </c>
      <c r="E24" s="13">
        <f t="shared" si="2"/>
        <v>9300</v>
      </c>
      <c r="F24" s="14">
        <v>0.21</v>
      </c>
      <c r="G24" s="13">
        <f t="shared" si="3"/>
        <v>11253</v>
      </c>
      <c r="H24" s="15" t="s">
        <v>54</v>
      </c>
    </row>
    <row r="25" spans="1:8" x14ac:dyDescent="0.25">
      <c r="A25" s="9" t="s">
        <v>55</v>
      </c>
      <c r="B25" s="10" t="s">
        <v>53</v>
      </c>
      <c r="C25" s="11">
        <v>250</v>
      </c>
      <c r="D25" s="12">
        <v>14</v>
      </c>
      <c r="E25" s="13">
        <f t="shared" si="2"/>
        <v>3500</v>
      </c>
      <c r="F25" s="14">
        <v>0.21</v>
      </c>
      <c r="G25" s="13">
        <f t="shared" si="3"/>
        <v>4235</v>
      </c>
      <c r="H25" s="15" t="s">
        <v>56</v>
      </c>
    </row>
    <row r="26" spans="1:8" x14ac:dyDescent="0.25">
      <c r="A26" s="9" t="s">
        <v>57</v>
      </c>
      <c r="B26" s="10" t="s">
        <v>53</v>
      </c>
      <c r="C26" s="11">
        <v>220</v>
      </c>
      <c r="D26" s="12">
        <v>9.8000000000000007</v>
      </c>
      <c r="E26" s="13">
        <f t="shared" si="2"/>
        <v>2156</v>
      </c>
      <c r="F26" s="14">
        <v>0.21</v>
      </c>
      <c r="G26" s="13">
        <f t="shared" si="3"/>
        <v>2608.7599999999998</v>
      </c>
      <c r="H26" s="15" t="s">
        <v>58</v>
      </c>
    </row>
    <row r="27" spans="1:8" x14ac:dyDescent="0.25">
      <c r="A27" s="9" t="s">
        <v>59</v>
      </c>
      <c r="B27" s="10" t="s">
        <v>53</v>
      </c>
      <c r="C27" s="11">
        <v>18</v>
      </c>
      <c r="D27" s="12">
        <v>2.2999999999999998</v>
      </c>
      <c r="E27" s="13">
        <f>C27*D27</f>
        <v>41.4</v>
      </c>
      <c r="F27" s="14">
        <v>0.21</v>
      </c>
      <c r="G27" s="13">
        <f>E27*(1+F27)</f>
        <v>50.093999999999994</v>
      </c>
      <c r="H27" s="15" t="s">
        <v>60</v>
      </c>
    </row>
    <row r="28" spans="1:8" x14ac:dyDescent="0.25">
      <c r="A28" s="9" t="s">
        <v>61</v>
      </c>
      <c r="B28" s="10" t="s">
        <v>22</v>
      </c>
      <c r="C28" s="11">
        <v>150</v>
      </c>
      <c r="D28" s="12">
        <v>5.4</v>
      </c>
      <c r="E28" s="13">
        <f t="shared" si="2"/>
        <v>810</v>
      </c>
      <c r="F28" s="14">
        <v>0.21</v>
      </c>
      <c r="G28" s="13">
        <f t="shared" si="3"/>
        <v>980.1</v>
      </c>
      <c r="H28" s="15" t="s">
        <v>62</v>
      </c>
    </row>
    <row r="29" spans="1:8" x14ac:dyDescent="0.25">
      <c r="A29" s="9" t="s">
        <v>63</v>
      </c>
      <c r="B29" s="10" t="s">
        <v>22</v>
      </c>
      <c r="C29" s="11">
        <v>600</v>
      </c>
      <c r="D29" s="12">
        <v>1.4</v>
      </c>
      <c r="E29" s="13">
        <f t="shared" si="2"/>
        <v>840</v>
      </c>
      <c r="F29" s="14">
        <v>0.21</v>
      </c>
      <c r="G29" s="13">
        <f t="shared" si="3"/>
        <v>1016.4</v>
      </c>
      <c r="H29" s="15" t="s">
        <v>64</v>
      </c>
    </row>
    <row r="30" spans="1:8" x14ac:dyDescent="0.25">
      <c r="A30" s="9" t="s">
        <v>65</v>
      </c>
      <c r="B30" s="10" t="s">
        <v>22</v>
      </c>
      <c r="C30" s="11">
        <v>250</v>
      </c>
      <c r="D30" s="12">
        <v>2.8</v>
      </c>
      <c r="E30" s="13">
        <f t="shared" si="2"/>
        <v>700</v>
      </c>
      <c r="F30" s="14">
        <v>0.21</v>
      </c>
      <c r="G30" s="13">
        <f t="shared" si="3"/>
        <v>847</v>
      </c>
      <c r="H30" s="15" t="s">
        <v>66</v>
      </c>
    </row>
    <row r="31" spans="1:8" ht="30" x14ac:dyDescent="0.25">
      <c r="A31" s="9" t="s">
        <v>67</v>
      </c>
      <c r="B31" s="10" t="s">
        <v>68</v>
      </c>
      <c r="C31" s="11">
        <v>180</v>
      </c>
      <c r="D31" s="12">
        <v>9</v>
      </c>
      <c r="E31" s="13">
        <f t="shared" si="2"/>
        <v>1620</v>
      </c>
      <c r="F31" s="14">
        <v>0.21</v>
      </c>
      <c r="G31" s="13">
        <f t="shared" si="3"/>
        <v>1960.2</v>
      </c>
      <c r="H31" s="15" t="s">
        <v>69</v>
      </c>
    </row>
    <row r="32" spans="1:8" ht="30" x14ac:dyDescent="0.25">
      <c r="A32" s="9" t="s">
        <v>70</v>
      </c>
      <c r="B32" s="10" t="s">
        <v>71</v>
      </c>
      <c r="C32" s="11">
        <v>305</v>
      </c>
      <c r="D32" s="12">
        <v>6.3</v>
      </c>
      <c r="E32" s="13">
        <f t="shared" si="2"/>
        <v>1921.5</v>
      </c>
      <c r="F32" s="14">
        <v>0.21</v>
      </c>
      <c r="G32" s="13">
        <f t="shared" si="3"/>
        <v>2325.0149999999999</v>
      </c>
      <c r="H32" s="15" t="s">
        <v>72</v>
      </c>
    </row>
    <row r="33" spans="1:8" ht="30" x14ac:dyDescent="0.25">
      <c r="A33" s="9" t="s">
        <v>73</v>
      </c>
      <c r="B33" s="10" t="s">
        <v>71</v>
      </c>
      <c r="C33" s="11">
        <v>228</v>
      </c>
      <c r="D33" s="12">
        <v>12.9</v>
      </c>
      <c r="E33" s="13">
        <f t="shared" si="2"/>
        <v>2941.2000000000003</v>
      </c>
      <c r="F33" s="14">
        <v>0.21</v>
      </c>
      <c r="G33" s="13">
        <f t="shared" si="3"/>
        <v>3558.8520000000003</v>
      </c>
      <c r="H33" s="15" t="s">
        <v>74</v>
      </c>
    </row>
    <row r="34" spans="1:8" ht="30" x14ac:dyDescent="0.25">
      <c r="A34" s="9" t="s">
        <v>75</v>
      </c>
      <c r="B34" s="10" t="s">
        <v>71</v>
      </c>
      <c r="C34" s="11">
        <v>101</v>
      </c>
      <c r="D34" s="12">
        <v>23.6</v>
      </c>
      <c r="E34" s="13">
        <f t="shared" si="2"/>
        <v>2383.6000000000004</v>
      </c>
      <c r="F34" s="14">
        <v>0.21</v>
      </c>
      <c r="G34" s="13">
        <f>E34*(1+F34)</f>
        <v>2884.1560000000004</v>
      </c>
      <c r="H34" s="15" t="s">
        <v>76</v>
      </c>
    </row>
    <row r="35" spans="1:8" ht="30" x14ac:dyDescent="0.25">
      <c r="A35" s="9" t="s">
        <v>77</v>
      </c>
      <c r="B35" s="10" t="s">
        <v>71</v>
      </c>
      <c r="C35" s="11">
        <v>153</v>
      </c>
      <c r="D35" s="12">
        <v>33</v>
      </c>
      <c r="E35" s="13">
        <f t="shared" si="2"/>
        <v>5049</v>
      </c>
      <c r="F35" s="14">
        <v>0.21</v>
      </c>
      <c r="G35" s="13">
        <f t="shared" si="3"/>
        <v>6109.29</v>
      </c>
      <c r="H35" s="15" t="s">
        <v>78</v>
      </c>
    </row>
    <row r="36" spans="1:8" ht="45" x14ac:dyDescent="0.25">
      <c r="A36" s="9" t="s">
        <v>79</v>
      </c>
      <c r="B36" s="10" t="s">
        <v>80</v>
      </c>
      <c r="C36" s="11">
        <v>1800</v>
      </c>
      <c r="D36" s="12">
        <v>4.4000000000000004</v>
      </c>
      <c r="E36" s="13">
        <f t="shared" si="2"/>
        <v>7920.0000000000009</v>
      </c>
      <c r="F36" s="14">
        <v>0.21</v>
      </c>
      <c r="G36" s="13">
        <f t="shared" si="3"/>
        <v>9583.2000000000007</v>
      </c>
      <c r="H36" s="15" t="s">
        <v>81</v>
      </c>
    </row>
    <row r="37" spans="1:8" ht="45" x14ac:dyDescent="0.25">
      <c r="A37" s="9" t="s">
        <v>82</v>
      </c>
      <c r="B37" s="10" t="s">
        <v>83</v>
      </c>
      <c r="C37" s="11">
        <v>600</v>
      </c>
      <c r="D37" s="12">
        <v>11.8</v>
      </c>
      <c r="E37" s="13">
        <f t="shared" si="2"/>
        <v>7080</v>
      </c>
      <c r="F37" s="14">
        <v>0.21</v>
      </c>
      <c r="G37" s="13">
        <f t="shared" si="3"/>
        <v>8566.7999999999993</v>
      </c>
      <c r="H37" s="15" t="s">
        <v>84</v>
      </c>
    </row>
    <row r="38" spans="1:8" ht="30" x14ac:dyDescent="0.25">
      <c r="A38" s="9" t="s">
        <v>85</v>
      </c>
      <c r="B38" s="10" t="s">
        <v>22</v>
      </c>
      <c r="C38" s="11">
        <v>200</v>
      </c>
      <c r="D38" s="12">
        <v>9.5</v>
      </c>
      <c r="E38" s="13">
        <f t="shared" si="2"/>
        <v>1900</v>
      </c>
      <c r="F38" s="14">
        <v>0.21</v>
      </c>
      <c r="G38" s="13">
        <f t="shared" si="3"/>
        <v>2299</v>
      </c>
      <c r="H38" s="15" t="s">
        <v>86</v>
      </c>
    </row>
    <row r="39" spans="1:8" x14ac:dyDescent="0.25">
      <c r="A39" s="9" t="s">
        <v>87</v>
      </c>
      <c r="B39" s="10" t="s">
        <v>22</v>
      </c>
      <c r="C39" s="11">
        <v>1000</v>
      </c>
      <c r="D39" s="12">
        <v>8.9</v>
      </c>
      <c r="E39" s="13">
        <f t="shared" si="2"/>
        <v>8900</v>
      </c>
      <c r="F39" s="14">
        <v>0.21</v>
      </c>
      <c r="G39" s="13">
        <f t="shared" si="3"/>
        <v>10769</v>
      </c>
      <c r="H39" s="15" t="s">
        <v>88</v>
      </c>
    </row>
    <row r="40" spans="1:8" ht="45" x14ac:dyDescent="0.25">
      <c r="A40" s="9" t="s">
        <v>89</v>
      </c>
      <c r="B40" s="10" t="s">
        <v>22</v>
      </c>
      <c r="C40" s="11">
        <v>150</v>
      </c>
      <c r="D40" s="12">
        <v>3.5</v>
      </c>
      <c r="E40" s="13">
        <f t="shared" si="2"/>
        <v>525</v>
      </c>
      <c r="F40" s="14">
        <v>0.21</v>
      </c>
      <c r="G40" s="13">
        <f t="shared" si="3"/>
        <v>635.25</v>
      </c>
      <c r="H40" s="15" t="s">
        <v>90</v>
      </c>
    </row>
    <row r="41" spans="1:8" ht="30" x14ac:dyDescent="0.25">
      <c r="A41" s="9" t="s">
        <v>91</v>
      </c>
      <c r="B41" s="10" t="s">
        <v>22</v>
      </c>
      <c r="C41" s="11">
        <v>1500</v>
      </c>
      <c r="D41" s="12">
        <v>7.4</v>
      </c>
      <c r="E41" s="13">
        <f t="shared" si="2"/>
        <v>11100</v>
      </c>
      <c r="F41" s="14">
        <v>0.21</v>
      </c>
      <c r="G41" s="13">
        <f t="shared" si="3"/>
        <v>13431</v>
      </c>
      <c r="H41" s="15" t="s">
        <v>92</v>
      </c>
    </row>
    <row r="42" spans="1:8" x14ac:dyDescent="0.25">
      <c r="A42" s="9" t="s">
        <v>93</v>
      </c>
      <c r="B42" s="10" t="s">
        <v>22</v>
      </c>
      <c r="C42" s="11">
        <v>360</v>
      </c>
      <c r="D42" s="12">
        <v>9.1999999999999993</v>
      </c>
      <c r="E42" s="13">
        <f t="shared" si="2"/>
        <v>3311.9999999999995</v>
      </c>
      <c r="F42" s="14">
        <v>0.21</v>
      </c>
      <c r="G42" s="13">
        <f t="shared" si="3"/>
        <v>4007.5199999999995</v>
      </c>
      <c r="H42" s="15" t="s">
        <v>94</v>
      </c>
    </row>
    <row r="43" spans="1:8" x14ac:dyDescent="0.25">
      <c r="A43" s="9" t="s">
        <v>95</v>
      </c>
      <c r="B43" s="10" t="s">
        <v>22</v>
      </c>
      <c r="C43" s="11">
        <v>600</v>
      </c>
      <c r="D43" s="12">
        <v>2.8</v>
      </c>
      <c r="E43" s="13">
        <f t="shared" si="2"/>
        <v>1680</v>
      </c>
      <c r="F43" s="14">
        <v>0.21</v>
      </c>
      <c r="G43" s="13">
        <f t="shared" si="3"/>
        <v>2032.8</v>
      </c>
      <c r="H43" s="15" t="s">
        <v>96</v>
      </c>
    </row>
    <row r="44" spans="1:8" x14ac:dyDescent="0.25">
      <c r="A44" s="9" t="s">
        <v>97</v>
      </c>
      <c r="B44" s="10" t="s">
        <v>22</v>
      </c>
      <c r="C44" s="11">
        <v>500</v>
      </c>
      <c r="D44" s="12">
        <v>2.5</v>
      </c>
      <c r="E44" s="13">
        <f t="shared" si="2"/>
        <v>1250</v>
      </c>
      <c r="F44" s="14">
        <v>0.21</v>
      </c>
      <c r="G44" s="13">
        <f t="shared" si="3"/>
        <v>1512.5</v>
      </c>
      <c r="H44" s="15" t="s">
        <v>98</v>
      </c>
    </row>
    <row r="45" spans="1:8" ht="30" x14ac:dyDescent="0.25">
      <c r="A45" s="9" t="s">
        <v>99</v>
      </c>
      <c r="B45" s="10" t="s">
        <v>22</v>
      </c>
      <c r="C45" s="11">
        <v>180</v>
      </c>
      <c r="D45" s="12">
        <v>27.3</v>
      </c>
      <c r="E45" s="13">
        <f t="shared" si="2"/>
        <v>4914</v>
      </c>
      <c r="F45" s="14">
        <v>0.21</v>
      </c>
      <c r="G45" s="13">
        <f t="shared" si="3"/>
        <v>5945.94</v>
      </c>
      <c r="H45" s="15" t="s">
        <v>100</v>
      </c>
    </row>
    <row r="46" spans="1:8" x14ac:dyDescent="0.25">
      <c r="A46" s="9" t="s">
        <v>101</v>
      </c>
      <c r="B46" s="10" t="s">
        <v>22</v>
      </c>
      <c r="C46" s="11">
        <v>150</v>
      </c>
      <c r="D46" s="12">
        <v>16.2</v>
      </c>
      <c r="E46" s="13">
        <f t="shared" si="2"/>
        <v>2430</v>
      </c>
      <c r="F46" s="14">
        <v>0.21</v>
      </c>
      <c r="G46" s="13">
        <f>E46*(1+F46)</f>
        <v>2940.2999999999997</v>
      </c>
      <c r="H46" s="15" t="s">
        <v>102</v>
      </c>
    </row>
    <row r="47" spans="1:8" x14ac:dyDescent="0.25">
      <c r="A47" s="9" t="s">
        <v>103</v>
      </c>
      <c r="B47" s="10" t="s">
        <v>22</v>
      </c>
      <c r="C47" s="11">
        <v>258</v>
      </c>
      <c r="D47" s="12">
        <v>26.9</v>
      </c>
      <c r="E47" s="13">
        <f t="shared" si="2"/>
        <v>6940.2</v>
      </c>
      <c r="F47" s="14">
        <v>0.21</v>
      </c>
      <c r="G47" s="13">
        <f t="shared" si="3"/>
        <v>8397.6419999999998</v>
      </c>
      <c r="H47" s="15" t="s">
        <v>104</v>
      </c>
    </row>
    <row r="48" spans="1:8" x14ac:dyDescent="0.25">
      <c r="A48" s="7" t="s">
        <v>105</v>
      </c>
      <c r="B48" s="8"/>
      <c r="C48" s="8"/>
      <c r="D48" s="16"/>
      <c r="E48" s="8"/>
      <c r="F48" s="8"/>
      <c r="G48" s="8"/>
      <c r="H48" s="8"/>
    </row>
    <row r="49" spans="1:8" ht="30" x14ac:dyDescent="0.25">
      <c r="A49" s="9" t="s">
        <v>106</v>
      </c>
      <c r="B49" s="10" t="s">
        <v>22</v>
      </c>
      <c r="C49" s="11">
        <v>700</v>
      </c>
      <c r="D49" s="12">
        <v>1.1000000000000001</v>
      </c>
      <c r="E49" s="13">
        <f t="shared" ref="E49:E81" si="4">C49*D49</f>
        <v>770.00000000000011</v>
      </c>
      <c r="F49" s="14">
        <v>0.21</v>
      </c>
      <c r="G49" s="13">
        <f t="shared" ref="G49:G81" si="5">E49*(1+F49)</f>
        <v>931.70000000000016</v>
      </c>
      <c r="H49" s="15" t="s">
        <v>107</v>
      </c>
    </row>
    <row r="50" spans="1:8" ht="30" x14ac:dyDescent="0.25">
      <c r="A50" s="9" t="s">
        <v>108</v>
      </c>
      <c r="B50" s="10" t="s">
        <v>22</v>
      </c>
      <c r="C50" s="11">
        <v>700</v>
      </c>
      <c r="D50" s="12">
        <v>3.9</v>
      </c>
      <c r="E50" s="13">
        <f t="shared" si="4"/>
        <v>2730</v>
      </c>
      <c r="F50" s="14">
        <v>0.21</v>
      </c>
      <c r="G50" s="13">
        <f t="shared" si="5"/>
        <v>3303.2999999999997</v>
      </c>
      <c r="H50" s="15" t="s">
        <v>109</v>
      </c>
    </row>
    <row r="51" spans="1:8" x14ac:dyDescent="0.25">
      <c r="A51" s="9" t="s">
        <v>110</v>
      </c>
      <c r="B51" s="10" t="s">
        <v>111</v>
      </c>
      <c r="C51" s="11">
        <v>937</v>
      </c>
      <c r="D51" s="12">
        <v>3.6</v>
      </c>
      <c r="E51" s="13">
        <f t="shared" si="4"/>
        <v>3373.2000000000003</v>
      </c>
      <c r="F51" s="14">
        <v>0.21</v>
      </c>
      <c r="G51" s="13">
        <f t="shared" si="5"/>
        <v>4081.5720000000001</v>
      </c>
      <c r="H51" s="15" t="s">
        <v>112</v>
      </c>
    </row>
    <row r="52" spans="1:8" x14ac:dyDescent="0.25">
      <c r="A52" s="9" t="s">
        <v>113</v>
      </c>
      <c r="B52" s="10" t="s">
        <v>111</v>
      </c>
      <c r="C52" s="11">
        <v>229</v>
      </c>
      <c r="D52" s="12">
        <v>5.2</v>
      </c>
      <c r="E52" s="13">
        <f t="shared" si="4"/>
        <v>1190.8</v>
      </c>
      <c r="F52" s="14">
        <v>0.21</v>
      </c>
      <c r="G52" s="13">
        <f t="shared" si="5"/>
        <v>1440.8679999999999</v>
      </c>
      <c r="H52" s="15" t="s">
        <v>114</v>
      </c>
    </row>
    <row r="53" spans="1:8" x14ac:dyDescent="0.25">
      <c r="A53" s="9" t="s">
        <v>115</v>
      </c>
      <c r="B53" s="10" t="s">
        <v>22</v>
      </c>
      <c r="C53" s="11">
        <v>1000</v>
      </c>
      <c r="D53" s="12">
        <v>8.4</v>
      </c>
      <c r="E53" s="13">
        <f t="shared" si="4"/>
        <v>8400</v>
      </c>
      <c r="F53" s="14">
        <v>0.21</v>
      </c>
      <c r="G53" s="13">
        <f t="shared" si="5"/>
        <v>10164</v>
      </c>
      <c r="H53" s="15" t="s">
        <v>116</v>
      </c>
    </row>
    <row r="54" spans="1:8" x14ac:dyDescent="0.25">
      <c r="A54" s="9" t="s">
        <v>117</v>
      </c>
      <c r="B54" s="10" t="s">
        <v>22</v>
      </c>
      <c r="C54" s="11">
        <v>800</v>
      </c>
      <c r="D54" s="12">
        <v>4.0999999999999996</v>
      </c>
      <c r="E54" s="13">
        <f t="shared" si="4"/>
        <v>3279.9999999999995</v>
      </c>
      <c r="F54" s="14">
        <v>0.21</v>
      </c>
      <c r="G54" s="13">
        <f t="shared" si="5"/>
        <v>3968.7999999999993</v>
      </c>
      <c r="H54" s="15" t="s">
        <v>118</v>
      </c>
    </row>
    <row r="55" spans="1:8" x14ac:dyDescent="0.25">
      <c r="A55" s="9" t="s">
        <v>117</v>
      </c>
      <c r="B55" s="10" t="s">
        <v>22</v>
      </c>
      <c r="C55" s="11">
        <v>120</v>
      </c>
      <c r="D55" s="12">
        <v>4.0999999999999996</v>
      </c>
      <c r="E55" s="13">
        <f t="shared" si="4"/>
        <v>491.99999999999994</v>
      </c>
      <c r="F55" s="14">
        <v>0.21</v>
      </c>
      <c r="G55" s="13">
        <f t="shared" si="5"/>
        <v>595.31999999999994</v>
      </c>
      <c r="H55" s="15" t="s">
        <v>119</v>
      </c>
    </row>
    <row r="56" spans="1:8" x14ac:dyDescent="0.25">
      <c r="A56" s="9" t="s">
        <v>117</v>
      </c>
      <c r="B56" s="10" t="s">
        <v>22</v>
      </c>
      <c r="C56" s="11">
        <v>200</v>
      </c>
      <c r="D56" s="12">
        <v>4.0999999999999996</v>
      </c>
      <c r="E56" s="13">
        <f t="shared" si="4"/>
        <v>819.99999999999989</v>
      </c>
      <c r="F56" s="14">
        <v>0.21</v>
      </c>
      <c r="G56" s="13">
        <f t="shared" si="5"/>
        <v>992.19999999999982</v>
      </c>
      <c r="H56" s="15" t="s">
        <v>120</v>
      </c>
    </row>
    <row r="57" spans="1:8" ht="30" x14ac:dyDescent="0.25">
      <c r="A57" s="9" t="s">
        <v>121</v>
      </c>
      <c r="B57" s="10" t="s">
        <v>22</v>
      </c>
      <c r="C57" s="11">
        <v>2000</v>
      </c>
      <c r="D57" s="12">
        <v>3.2</v>
      </c>
      <c r="E57" s="13">
        <f t="shared" si="4"/>
        <v>6400</v>
      </c>
      <c r="F57" s="14">
        <v>0.21</v>
      </c>
      <c r="G57" s="13">
        <f t="shared" si="5"/>
        <v>7744</v>
      </c>
      <c r="H57" s="15" t="s">
        <v>122</v>
      </c>
    </row>
    <row r="58" spans="1:8" x14ac:dyDescent="0.25">
      <c r="A58" s="9" t="s">
        <v>123</v>
      </c>
      <c r="B58" s="10" t="s">
        <v>22</v>
      </c>
      <c r="C58" s="11">
        <v>1500</v>
      </c>
      <c r="D58" s="12">
        <v>2.9</v>
      </c>
      <c r="E58" s="13">
        <f t="shared" si="4"/>
        <v>4350</v>
      </c>
      <c r="F58" s="14">
        <v>0.21</v>
      </c>
      <c r="G58" s="13">
        <f t="shared" si="5"/>
        <v>5263.5</v>
      </c>
      <c r="H58" s="15" t="s">
        <v>124</v>
      </c>
    </row>
    <row r="59" spans="1:8" x14ac:dyDescent="0.25">
      <c r="A59" s="9" t="s">
        <v>125</v>
      </c>
      <c r="B59" s="10" t="s">
        <v>22</v>
      </c>
      <c r="C59" s="11">
        <v>101</v>
      </c>
      <c r="D59" s="12">
        <v>2.9</v>
      </c>
      <c r="E59" s="13">
        <f t="shared" si="4"/>
        <v>292.89999999999998</v>
      </c>
      <c r="F59" s="14">
        <v>0.21</v>
      </c>
      <c r="G59" s="13">
        <f t="shared" si="5"/>
        <v>354.40899999999993</v>
      </c>
      <c r="H59" s="15" t="s">
        <v>126</v>
      </c>
    </row>
    <row r="60" spans="1:8" ht="30" x14ac:dyDescent="0.25">
      <c r="A60" s="9" t="s">
        <v>127</v>
      </c>
      <c r="B60" s="10" t="s">
        <v>22</v>
      </c>
      <c r="C60" s="11">
        <v>2486</v>
      </c>
      <c r="D60" s="12">
        <v>0.8</v>
      </c>
      <c r="E60" s="13">
        <f t="shared" si="4"/>
        <v>1988.8000000000002</v>
      </c>
      <c r="F60" s="14">
        <v>0.21</v>
      </c>
      <c r="G60" s="13">
        <f t="shared" si="5"/>
        <v>2406.4480000000003</v>
      </c>
      <c r="H60" s="15" t="s">
        <v>128</v>
      </c>
    </row>
    <row r="61" spans="1:8" ht="30" x14ac:dyDescent="0.25">
      <c r="A61" s="9" t="s">
        <v>129</v>
      </c>
      <c r="B61" s="10" t="s">
        <v>22</v>
      </c>
      <c r="C61" s="11">
        <v>884</v>
      </c>
      <c r="D61" s="12">
        <v>0.8</v>
      </c>
      <c r="E61" s="13">
        <f t="shared" si="4"/>
        <v>707.2</v>
      </c>
      <c r="F61" s="14">
        <v>0.21</v>
      </c>
      <c r="G61" s="13">
        <f t="shared" si="5"/>
        <v>855.71199999999999</v>
      </c>
      <c r="H61" s="15" t="s">
        <v>130</v>
      </c>
    </row>
    <row r="62" spans="1:8" ht="30" x14ac:dyDescent="0.25">
      <c r="A62" s="9" t="s">
        <v>131</v>
      </c>
      <c r="B62" s="10" t="s">
        <v>22</v>
      </c>
      <c r="C62" s="11">
        <v>52</v>
      </c>
      <c r="D62" s="12">
        <v>0.8</v>
      </c>
      <c r="E62" s="13">
        <f t="shared" si="4"/>
        <v>41.6</v>
      </c>
      <c r="F62" s="14">
        <v>0.21</v>
      </c>
      <c r="G62" s="13">
        <f t="shared" si="5"/>
        <v>50.335999999999999</v>
      </c>
      <c r="H62" s="15" t="s">
        <v>132</v>
      </c>
    </row>
    <row r="63" spans="1:8" x14ac:dyDescent="0.25">
      <c r="A63" s="9" t="s">
        <v>133</v>
      </c>
      <c r="B63" s="10" t="s">
        <v>22</v>
      </c>
      <c r="C63" s="11">
        <v>600</v>
      </c>
      <c r="D63" s="12">
        <v>9</v>
      </c>
      <c r="E63" s="13">
        <f t="shared" si="4"/>
        <v>5400</v>
      </c>
      <c r="F63" s="14">
        <v>0.21</v>
      </c>
      <c r="G63" s="13">
        <f t="shared" si="5"/>
        <v>6534</v>
      </c>
      <c r="H63" s="15" t="s">
        <v>134</v>
      </c>
    </row>
    <row r="64" spans="1:8" ht="30" x14ac:dyDescent="0.25">
      <c r="A64" s="9" t="s">
        <v>135</v>
      </c>
      <c r="B64" s="10" t="s">
        <v>22</v>
      </c>
      <c r="C64" s="11">
        <v>600</v>
      </c>
      <c r="D64" s="12">
        <v>3.9</v>
      </c>
      <c r="E64" s="13">
        <f t="shared" si="4"/>
        <v>2340</v>
      </c>
      <c r="F64" s="14">
        <v>0.21</v>
      </c>
      <c r="G64" s="13">
        <f t="shared" si="5"/>
        <v>2831.4</v>
      </c>
      <c r="H64" s="15" t="s">
        <v>136</v>
      </c>
    </row>
    <row r="65" spans="1:8" x14ac:dyDescent="0.25">
      <c r="A65" s="9" t="s">
        <v>137</v>
      </c>
      <c r="B65" s="10" t="s">
        <v>22</v>
      </c>
      <c r="C65" s="11">
        <v>800</v>
      </c>
      <c r="D65" s="12">
        <v>6.7</v>
      </c>
      <c r="E65" s="13">
        <f t="shared" si="4"/>
        <v>5360</v>
      </c>
      <c r="F65" s="14">
        <v>0.21</v>
      </c>
      <c r="G65" s="13">
        <f t="shared" si="5"/>
        <v>6485.5999999999995</v>
      </c>
      <c r="H65" s="15" t="s">
        <v>138</v>
      </c>
    </row>
    <row r="66" spans="1:8" ht="30" x14ac:dyDescent="0.25">
      <c r="A66" s="9" t="s">
        <v>139</v>
      </c>
      <c r="B66" s="10" t="s">
        <v>22</v>
      </c>
      <c r="C66" s="11">
        <v>700</v>
      </c>
      <c r="D66" s="12">
        <v>6.7</v>
      </c>
      <c r="E66" s="13">
        <f t="shared" si="4"/>
        <v>4690</v>
      </c>
      <c r="F66" s="14">
        <v>0.21</v>
      </c>
      <c r="G66" s="13">
        <f t="shared" si="5"/>
        <v>5674.9</v>
      </c>
      <c r="H66" s="15" t="s">
        <v>140</v>
      </c>
    </row>
    <row r="67" spans="1:8" ht="30" x14ac:dyDescent="0.25">
      <c r="A67" s="9" t="s">
        <v>141</v>
      </c>
      <c r="B67" s="10" t="s">
        <v>22</v>
      </c>
      <c r="C67" s="11">
        <v>600</v>
      </c>
      <c r="D67" s="12">
        <v>6.7</v>
      </c>
      <c r="E67" s="13">
        <f t="shared" si="4"/>
        <v>4020</v>
      </c>
      <c r="F67" s="14">
        <v>0.21</v>
      </c>
      <c r="G67" s="13">
        <f t="shared" si="5"/>
        <v>4864.2</v>
      </c>
      <c r="H67" s="15" t="s">
        <v>142</v>
      </c>
    </row>
    <row r="68" spans="1:8" ht="30" x14ac:dyDescent="0.25">
      <c r="A68" s="9" t="s">
        <v>143</v>
      </c>
      <c r="B68" s="10" t="s">
        <v>22</v>
      </c>
      <c r="C68" s="11">
        <v>362</v>
      </c>
      <c r="D68" s="12">
        <v>6.7</v>
      </c>
      <c r="E68" s="13">
        <f t="shared" si="4"/>
        <v>2425.4</v>
      </c>
      <c r="F68" s="14">
        <v>0.21</v>
      </c>
      <c r="G68" s="13">
        <f t="shared" si="5"/>
        <v>2934.7339999999999</v>
      </c>
      <c r="H68" s="15" t="s">
        <v>144</v>
      </c>
    </row>
    <row r="69" spans="1:8" ht="30" x14ac:dyDescent="0.25">
      <c r="A69" s="9" t="s">
        <v>145</v>
      </c>
      <c r="B69" s="10" t="s">
        <v>22</v>
      </c>
      <c r="C69" s="11">
        <v>39</v>
      </c>
      <c r="D69" s="12">
        <v>6.7</v>
      </c>
      <c r="E69" s="13">
        <f t="shared" si="4"/>
        <v>261.3</v>
      </c>
      <c r="F69" s="14">
        <v>0.21</v>
      </c>
      <c r="G69" s="13">
        <f t="shared" si="5"/>
        <v>316.173</v>
      </c>
      <c r="H69" s="15" t="s">
        <v>146</v>
      </c>
    </row>
    <row r="70" spans="1:8" ht="30" x14ac:dyDescent="0.25">
      <c r="A70" s="9" t="s">
        <v>147</v>
      </c>
      <c r="B70" s="10" t="s">
        <v>22</v>
      </c>
      <c r="C70" s="11">
        <v>30</v>
      </c>
      <c r="D70" s="12">
        <v>6.7</v>
      </c>
      <c r="E70" s="13">
        <f t="shared" si="4"/>
        <v>201</v>
      </c>
      <c r="F70" s="14">
        <v>0.21</v>
      </c>
      <c r="G70" s="13">
        <f t="shared" si="5"/>
        <v>243.20999999999998</v>
      </c>
      <c r="H70" s="15" t="s">
        <v>148</v>
      </c>
    </row>
    <row r="71" spans="1:8" ht="30" x14ac:dyDescent="0.25">
      <c r="A71" s="9" t="s">
        <v>149</v>
      </c>
      <c r="B71" s="10" t="s">
        <v>150</v>
      </c>
      <c r="C71" s="11">
        <v>350</v>
      </c>
      <c r="D71" s="12">
        <v>27.2</v>
      </c>
      <c r="E71" s="13">
        <f t="shared" si="4"/>
        <v>9520</v>
      </c>
      <c r="F71" s="14">
        <v>0.21</v>
      </c>
      <c r="G71" s="13">
        <f t="shared" si="5"/>
        <v>11519.199999999999</v>
      </c>
      <c r="H71" s="15" t="s">
        <v>151</v>
      </c>
    </row>
    <row r="72" spans="1:8" ht="30" x14ac:dyDescent="0.25">
      <c r="A72" s="9" t="s">
        <v>152</v>
      </c>
      <c r="B72" s="10" t="s">
        <v>150</v>
      </c>
      <c r="C72" s="11">
        <v>150</v>
      </c>
      <c r="D72" s="12">
        <v>29.8</v>
      </c>
      <c r="E72" s="13">
        <f t="shared" si="4"/>
        <v>4470</v>
      </c>
      <c r="F72" s="14">
        <v>0.21</v>
      </c>
      <c r="G72" s="13">
        <f t="shared" si="5"/>
        <v>5408.7</v>
      </c>
      <c r="H72" s="15" t="s">
        <v>153</v>
      </c>
    </row>
    <row r="73" spans="1:8" ht="45" x14ac:dyDescent="0.25">
      <c r="A73" s="9" t="s">
        <v>154</v>
      </c>
      <c r="B73" s="10" t="s">
        <v>22</v>
      </c>
      <c r="C73" s="11">
        <v>600</v>
      </c>
      <c r="D73" s="12">
        <v>5.9</v>
      </c>
      <c r="E73" s="13">
        <f t="shared" si="4"/>
        <v>3540</v>
      </c>
      <c r="F73" s="14">
        <v>0.21</v>
      </c>
      <c r="G73" s="13">
        <f t="shared" si="5"/>
        <v>4283.3999999999996</v>
      </c>
      <c r="H73" s="15" t="s">
        <v>472</v>
      </c>
    </row>
    <row r="74" spans="1:8" ht="45" x14ac:dyDescent="0.25">
      <c r="A74" s="9" t="s">
        <v>155</v>
      </c>
      <c r="B74" s="10" t="s">
        <v>22</v>
      </c>
      <c r="C74" s="11">
        <v>437</v>
      </c>
      <c r="D74" s="12">
        <v>5.9</v>
      </c>
      <c r="E74" s="13">
        <f t="shared" si="4"/>
        <v>2578.3000000000002</v>
      </c>
      <c r="F74" s="14">
        <v>0.21</v>
      </c>
      <c r="G74" s="13">
        <f t="shared" si="5"/>
        <v>3119.7429999999999</v>
      </c>
      <c r="H74" s="15" t="s">
        <v>473</v>
      </c>
    </row>
    <row r="75" spans="1:8" ht="45" x14ac:dyDescent="0.25">
      <c r="A75" s="9" t="s">
        <v>156</v>
      </c>
      <c r="B75" s="10" t="s">
        <v>22</v>
      </c>
      <c r="C75" s="11">
        <v>444</v>
      </c>
      <c r="D75" s="12">
        <v>5.9</v>
      </c>
      <c r="E75" s="13">
        <f t="shared" si="4"/>
        <v>2619.6000000000004</v>
      </c>
      <c r="F75" s="14">
        <v>0.21</v>
      </c>
      <c r="G75" s="13">
        <f t="shared" si="5"/>
        <v>3169.7160000000003</v>
      </c>
      <c r="H75" s="15" t="s">
        <v>474</v>
      </c>
    </row>
    <row r="76" spans="1:8" ht="45" x14ac:dyDescent="0.25">
      <c r="A76" s="9" t="s">
        <v>157</v>
      </c>
      <c r="B76" s="10" t="s">
        <v>22</v>
      </c>
      <c r="C76" s="11">
        <v>600</v>
      </c>
      <c r="D76" s="12">
        <v>5.9</v>
      </c>
      <c r="E76" s="13">
        <f t="shared" si="4"/>
        <v>3540</v>
      </c>
      <c r="F76" s="14">
        <v>0.21</v>
      </c>
      <c r="G76" s="13">
        <f t="shared" si="5"/>
        <v>4283.3999999999996</v>
      </c>
      <c r="H76" s="15" t="s">
        <v>475</v>
      </c>
    </row>
    <row r="77" spans="1:8" ht="45" x14ac:dyDescent="0.25">
      <c r="A77" s="9" t="s">
        <v>158</v>
      </c>
      <c r="B77" s="10" t="s">
        <v>159</v>
      </c>
      <c r="C77" s="11">
        <v>500</v>
      </c>
      <c r="D77" s="12">
        <v>20.9</v>
      </c>
      <c r="E77" s="13">
        <f t="shared" si="4"/>
        <v>10450</v>
      </c>
      <c r="F77" s="14">
        <v>0.21</v>
      </c>
      <c r="G77" s="13">
        <f t="shared" si="5"/>
        <v>12644.5</v>
      </c>
      <c r="H77" s="15" t="s">
        <v>476</v>
      </c>
    </row>
    <row r="78" spans="1:8" ht="30" x14ac:dyDescent="0.25">
      <c r="A78" s="9" t="s">
        <v>160</v>
      </c>
      <c r="B78" s="10" t="s">
        <v>161</v>
      </c>
      <c r="C78" s="11">
        <v>500</v>
      </c>
      <c r="D78" s="12">
        <v>19.5</v>
      </c>
      <c r="E78" s="13">
        <f t="shared" si="4"/>
        <v>9750</v>
      </c>
      <c r="F78" s="14">
        <v>0.21</v>
      </c>
      <c r="G78" s="13">
        <f t="shared" si="5"/>
        <v>11797.5</v>
      </c>
      <c r="H78" s="15" t="s">
        <v>162</v>
      </c>
    </row>
    <row r="79" spans="1:8" x14ac:dyDescent="0.25">
      <c r="A79" s="9" t="s">
        <v>163</v>
      </c>
      <c r="B79" s="10" t="s">
        <v>22</v>
      </c>
      <c r="C79" s="11">
        <v>80</v>
      </c>
      <c r="D79" s="12">
        <v>7.4</v>
      </c>
      <c r="E79" s="13">
        <f t="shared" si="4"/>
        <v>592</v>
      </c>
      <c r="F79" s="14">
        <v>0.21</v>
      </c>
      <c r="G79" s="13">
        <f t="shared" si="5"/>
        <v>716.31999999999994</v>
      </c>
      <c r="H79" s="15" t="s">
        <v>164</v>
      </c>
    </row>
    <row r="80" spans="1:8" ht="30" x14ac:dyDescent="0.25">
      <c r="A80" s="9" t="s">
        <v>165</v>
      </c>
      <c r="B80" s="10" t="s">
        <v>22</v>
      </c>
      <c r="C80" s="11">
        <v>40</v>
      </c>
      <c r="D80" s="12">
        <v>7.4</v>
      </c>
      <c r="E80" s="13">
        <f t="shared" si="4"/>
        <v>296</v>
      </c>
      <c r="F80" s="14">
        <v>0.21</v>
      </c>
      <c r="G80" s="13">
        <f t="shared" si="5"/>
        <v>358.15999999999997</v>
      </c>
      <c r="H80" s="15" t="s">
        <v>166</v>
      </c>
    </row>
    <row r="81" spans="1:8" x14ac:dyDescent="0.25">
      <c r="A81" s="9" t="s">
        <v>167</v>
      </c>
      <c r="B81" s="10" t="s">
        <v>22</v>
      </c>
      <c r="C81" s="11">
        <v>50</v>
      </c>
      <c r="D81" s="12">
        <v>7.4</v>
      </c>
      <c r="E81" s="13">
        <f t="shared" si="4"/>
        <v>370</v>
      </c>
      <c r="F81" s="14">
        <v>0.21</v>
      </c>
      <c r="G81" s="13">
        <f t="shared" si="5"/>
        <v>447.7</v>
      </c>
      <c r="H81" s="15" t="s">
        <v>168</v>
      </c>
    </row>
    <row r="82" spans="1:8" x14ac:dyDescent="0.25">
      <c r="A82" s="7" t="s">
        <v>169</v>
      </c>
      <c r="B82" s="8"/>
      <c r="C82" s="8"/>
      <c r="D82" s="16"/>
      <c r="E82" s="8"/>
      <c r="F82" s="8"/>
      <c r="G82" s="8"/>
      <c r="H82" s="8"/>
    </row>
    <row r="83" spans="1:8" x14ac:dyDescent="0.25">
      <c r="A83" s="9" t="s">
        <v>170</v>
      </c>
      <c r="B83" s="10" t="s">
        <v>22</v>
      </c>
      <c r="C83" s="11">
        <v>180</v>
      </c>
      <c r="D83" s="12">
        <v>8.6999999999999993</v>
      </c>
      <c r="E83" s="13">
        <f t="shared" ref="E83:E102" si="6">C83*D83</f>
        <v>1565.9999999999998</v>
      </c>
      <c r="F83" s="14">
        <v>0.21</v>
      </c>
      <c r="G83" s="13">
        <f t="shared" ref="G83:G102" si="7">E83*(1+F83)</f>
        <v>1894.8599999999997</v>
      </c>
      <c r="H83" s="15" t="s">
        <v>171</v>
      </c>
    </row>
    <row r="84" spans="1:8" x14ac:dyDescent="0.25">
      <c r="A84" s="9" t="s">
        <v>172</v>
      </c>
      <c r="B84" s="10" t="s">
        <v>22</v>
      </c>
      <c r="C84" s="11">
        <v>180</v>
      </c>
      <c r="D84" s="12">
        <v>8.6999999999999993</v>
      </c>
      <c r="E84" s="13">
        <f t="shared" si="6"/>
        <v>1565.9999999999998</v>
      </c>
      <c r="F84" s="14">
        <v>0.21</v>
      </c>
      <c r="G84" s="13">
        <f t="shared" si="7"/>
        <v>1894.8599999999997</v>
      </c>
      <c r="H84" s="15" t="s">
        <v>171</v>
      </c>
    </row>
    <row r="85" spans="1:8" x14ac:dyDescent="0.25">
      <c r="A85" s="9" t="s">
        <v>173</v>
      </c>
      <c r="B85" s="10" t="s">
        <v>22</v>
      </c>
      <c r="C85" s="11">
        <v>300</v>
      </c>
      <c r="D85" s="12">
        <v>8.6999999999999993</v>
      </c>
      <c r="E85" s="13">
        <f t="shared" si="6"/>
        <v>2610</v>
      </c>
      <c r="F85" s="14">
        <v>0.21</v>
      </c>
      <c r="G85" s="13">
        <f t="shared" si="7"/>
        <v>3158.1</v>
      </c>
      <c r="H85" s="15" t="s">
        <v>171</v>
      </c>
    </row>
    <row r="86" spans="1:8" x14ac:dyDescent="0.25">
      <c r="A86" s="9" t="s">
        <v>174</v>
      </c>
      <c r="B86" s="10" t="s">
        <v>22</v>
      </c>
      <c r="C86" s="11">
        <v>40</v>
      </c>
      <c r="D86" s="12">
        <v>4.5999999999999996</v>
      </c>
      <c r="E86" s="13">
        <f t="shared" si="6"/>
        <v>184</v>
      </c>
      <c r="F86" s="14">
        <v>0.21</v>
      </c>
      <c r="G86" s="13">
        <f t="shared" si="7"/>
        <v>222.64</v>
      </c>
      <c r="H86" s="15" t="s">
        <v>171</v>
      </c>
    </row>
    <row r="87" spans="1:8" x14ac:dyDescent="0.25">
      <c r="A87" s="9" t="s">
        <v>175</v>
      </c>
      <c r="B87" s="10" t="s">
        <v>22</v>
      </c>
      <c r="C87" s="11">
        <v>12</v>
      </c>
      <c r="D87" s="12">
        <v>4.5999999999999996</v>
      </c>
      <c r="E87" s="13">
        <f t="shared" si="6"/>
        <v>55.199999999999996</v>
      </c>
      <c r="F87" s="14">
        <v>0.21</v>
      </c>
      <c r="G87" s="13">
        <f t="shared" si="7"/>
        <v>66.791999999999987</v>
      </c>
      <c r="H87" s="15" t="s">
        <v>171</v>
      </c>
    </row>
    <row r="88" spans="1:8" x14ac:dyDescent="0.25">
      <c r="A88" s="9" t="s">
        <v>176</v>
      </c>
      <c r="B88" s="10" t="s">
        <v>22</v>
      </c>
      <c r="C88" s="11">
        <v>450</v>
      </c>
      <c r="D88" s="12">
        <v>4.5999999999999996</v>
      </c>
      <c r="E88" s="13">
        <f t="shared" si="6"/>
        <v>2070</v>
      </c>
      <c r="F88" s="14">
        <v>0.21</v>
      </c>
      <c r="G88" s="13">
        <f t="shared" si="7"/>
        <v>2504.6999999999998</v>
      </c>
      <c r="H88" s="15" t="s">
        <v>171</v>
      </c>
    </row>
    <row r="89" spans="1:8" ht="30" x14ac:dyDescent="0.25">
      <c r="A89" s="9" t="s">
        <v>177</v>
      </c>
      <c r="B89" s="10" t="s">
        <v>22</v>
      </c>
      <c r="C89" s="11">
        <v>65</v>
      </c>
      <c r="D89" s="12">
        <v>16.899999999999999</v>
      </c>
      <c r="E89" s="13">
        <f t="shared" si="6"/>
        <v>1098.5</v>
      </c>
      <c r="F89" s="14">
        <v>0.21</v>
      </c>
      <c r="G89" s="13">
        <f t="shared" si="7"/>
        <v>1329.1849999999999</v>
      </c>
      <c r="H89" s="15" t="s">
        <v>178</v>
      </c>
    </row>
    <row r="90" spans="1:8" ht="30" x14ac:dyDescent="0.25">
      <c r="A90" s="9" t="s">
        <v>179</v>
      </c>
      <c r="B90" s="10" t="s">
        <v>22</v>
      </c>
      <c r="C90" s="11">
        <v>400</v>
      </c>
      <c r="D90" s="12">
        <v>16.899999999999999</v>
      </c>
      <c r="E90" s="13">
        <f t="shared" si="6"/>
        <v>6759.9999999999991</v>
      </c>
      <c r="F90" s="14">
        <v>0.21</v>
      </c>
      <c r="G90" s="13">
        <f t="shared" si="7"/>
        <v>8179.5999999999985</v>
      </c>
      <c r="H90" s="15" t="s">
        <v>178</v>
      </c>
    </row>
    <row r="91" spans="1:8" ht="30" x14ac:dyDescent="0.25">
      <c r="A91" s="9" t="s">
        <v>180</v>
      </c>
      <c r="B91" s="10" t="s">
        <v>22</v>
      </c>
      <c r="C91" s="11">
        <v>80</v>
      </c>
      <c r="D91" s="12">
        <v>9.6999999999999993</v>
      </c>
      <c r="E91" s="13">
        <f t="shared" si="6"/>
        <v>776</v>
      </c>
      <c r="F91" s="14">
        <v>0.21</v>
      </c>
      <c r="G91" s="13">
        <f t="shared" si="7"/>
        <v>938.95999999999992</v>
      </c>
      <c r="H91" s="15" t="s">
        <v>178</v>
      </c>
    </row>
    <row r="92" spans="1:8" ht="30" x14ac:dyDescent="0.25">
      <c r="A92" s="9" t="s">
        <v>181</v>
      </c>
      <c r="B92" s="10" t="s">
        <v>22</v>
      </c>
      <c r="C92" s="11">
        <v>45</v>
      </c>
      <c r="D92" s="12">
        <v>9.6999999999999993</v>
      </c>
      <c r="E92" s="13">
        <f t="shared" si="6"/>
        <v>436.49999999999994</v>
      </c>
      <c r="F92" s="14">
        <v>0.21</v>
      </c>
      <c r="G92" s="13">
        <f t="shared" si="7"/>
        <v>528.16499999999996</v>
      </c>
      <c r="H92" s="15" t="s">
        <v>178</v>
      </c>
    </row>
    <row r="93" spans="1:8" ht="30" x14ac:dyDescent="0.25">
      <c r="A93" s="9" t="s">
        <v>182</v>
      </c>
      <c r="B93" s="10" t="s">
        <v>22</v>
      </c>
      <c r="C93" s="11">
        <v>60</v>
      </c>
      <c r="D93" s="12">
        <v>9.6999999999999993</v>
      </c>
      <c r="E93" s="13">
        <f t="shared" si="6"/>
        <v>582</v>
      </c>
      <c r="F93" s="14">
        <v>0.21</v>
      </c>
      <c r="G93" s="13">
        <f t="shared" si="7"/>
        <v>704.22</v>
      </c>
      <c r="H93" s="15" t="s">
        <v>178</v>
      </c>
    </row>
    <row r="94" spans="1:8" ht="30" x14ac:dyDescent="0.25">
      <c r="A94" s="9" t="s">
        <v>183</v>
      </c>
      <c r="B94" s="10" t="s">
        <v>22</v>
      </c>
      <c r="C94" s="11">
        <v>600</v>
      </c>
      <c r="D94" s="12">
        <v>9.6999999999999993</v>
      </c>
      <c r="E94" s="13">
        <f t="shared" si="6"/>
        <v>5820</v>
      </c>
      <c r="F94" s="14">
        <v>0.21</v>
      </c>
      <c r="G94" s="13">
        <f t="shared" si="7"/>
        <v>7042.2</v>
      </c>
      <c r="H94" s="15" t="s">
        <v>178</v>
      </c>
    </row>
    <row r="95" spans="1:8" ht="17.25" x14ac:dyDescent="0.25">
      <c r="A95" s="9" t="s">
        <v>184</v>
      </c>
      <c r="B95" s="10" t="s">
        <v>22</v>
      </c>
      <c r="C95" s="11">
        <v>80</v>
      </c>
      <c r="D95" s="12">
        <v>7.2</v>
      </c>
      <c r="E95" s="13">
        <f t="shared" si="6"/>
        <v>576</v>
      </c>
      <c r="F95" s="14">
        <v>0.21</v>
      </c>
      <c r="G95" s="13">
        <f t="shared" si="7"/>
        <v>696.96</v>
      </c>
      <c r="H95" s="15" t="s">
        <v>185</v>
      </c>
    </row>
    <row r="96" spans="1:8" ht="17.25" x14ac:dyDescent="0.25">
      <c r="A96" s="9" t="s">
        <v>186</v>
      </c>
      <c r="B96" s="10" t="s">
        <v>22</v>
      </c>
      <c r="C96" s="11">
        <v>220</v>
      </c>
      <c r="D96" s="12">
        <v>4.5999999999999996</v>
      </c>
      <c r="E96" s="13">
        <f t="shared" si="6"/>
        <v>1011.9999999999999</v>
      </c>
      <c r="F96" s="14">
        <v>0.21</v>
      </c>
      <c r="G96" s="13">
        <f t="shared" si="7"/>
        <v>1224.5199999999998</v>
      </c>
      <c r="H96" s="15" t="s">
        <v>187</v>
      </c>
    </row>
    <row r="97" spans="1:8" ht="17.25" x14ac:dyDescent="0.25">
      <c r="A97" s="9" t="s">
        <v>188</v>
      </c>
      <c r="B97" s="10" t="s">
        <v>22</v>
      </c>
      <c r="C97" s="11">
        <v>220</v>
      </c>
      <c r="D97" s="12">
        <v>7.2</v>
      </c>
      <c r="E97" s="13">
        <f t="shared" si="6"/>
        <v>1584</v>
      </c>
      <c r="F97" s="14">
        <v>0.21</v>
      </c>
      <c r="G97" s="13">
        <f t="shared" si="7"/>
        <v>1916.6399999999999</v>
      </c>
      <c r="H97" s="15" t="s">
        <v>185</v>
      </c>
    </row>
    <row r="98" spans="1:8" ht="17.25" x14ac:dyDescent="0.25">
      <c r="A98" s="9" t="s">
        <v>189</v>
      </c>
      <c r="B98" s="10" t="s">
        <v>22</v>
      </c>
      <c r="C98" s="11">
        <v>180</v>
      </c>
      <c r="D98" s="12">
        <v>7.2</v>
      </c>
      <c r="E98" s="13">
        <f t="shared" si="6"/>
        <v>1296</v>
      </c>
      <c r="F98" s="14">
        <v>0.21</v>
      </c>
      <c r="G98" s="13">
        <f t="shared" si="7"/>
        <v>1568.1599999999999</v>
      </c>
      <c r="H98" s="15" t="s">
        <v>185</v>
      </c>
    </row>
    <row r="99" spans="1:8" ht="17.25" x14ac:dyDescent="0.25">
      <c r="A99" s="9" t="s">
        <v>190</v>
      </c>
      <c r="B99" s="10" t="s">
        <v>22</v>
      </c>
      <c r="C99" s="11">
        <v>200</v>
      </c>
      <c r="D99" s="12">
        <v>2.2999999999999998</v>
      </c>
      <c r="E99" s="13">
        <f t="shared" si="6"/>
        <v>459.99999999999994</v>
      </c>
      <c r="F99" s="14">
        <v>0.21</v>
      </c>
      <c r="G99" s="13">
        <f t="shared" si="7"/>
        <v>556.59999999999991</v>
      </c>
      <c r="H99" s="15" t="s">
        <v>187</v>
      </c>
    </row>
    <row r="100" spans="1:8" ht="17.25" x14ac:dyDescent="0.25">
      <c r="A100" s="9" t="s">
        <v>191</v>
      </c>
      <c r="B100" s="10" t="s">
        <v>22</v>
      </c>
      <c r="C100" s="11">
        <v>500</v>
      </c>
      <c r="D100" s="12">
        <v>3.6</v>
      </c>
      <c r="E100" s="13">
        <f t="shared" si="6"/>
        <v>1800</v>
      </c>
      <c r="F100" s="14">
        <v>0.21</v>
      </c>
      <c r="G100" s="13">
        <f t="shared" si="7"/>
        <v>2178</v>
      </c>
      <c r="H100" s="15" t="s">
        <v>185</v>
      </c>
    </row>
    <row r="101" spans="1:8" ht="30" x14ac:dyDescent="0.25">
      <c r="A101" s="9" t="s">
        <v>192</v>
      </c>
      <c r="B101" s="10" t="s">
        <v>22</v>
      </c>
      <c r="C101" s="11">
        <v>200</v>
      </c>
      <c r="D101" s="12">
        <v>21.4</v>
      </c>
      <c r="E101" s="13">
        <f t="shared" si="6"/>
        <v>4280</v>
      </c>
      <c r="F101" s="14">
        <v>0.21</v>
      </c>
      <c r="G101" s="13">
        <f t="shared" si="7"/>
        <v>5178.8</v>
      </c>
      <c r="H101" s="15" t="s">
        <v>193</v>
      </c>
    </row>
    <row r="102" spans="1:8" ht="30" x14ac:dyDescent="0.25">
      <c r="A102" s="9" t="s">
        <v>194</v>
      </c>
      <c r="B102" s="10" t="s">
        <v>22</v>
      </c>
      <c r="C102" s="11">
        <v>400</v>
      </c>
      <c r="D102" s="12">
        <v>12.2</v>
      </c>
      <c r="E102" s="13">
        <f t="shared" si="6"/>
        <v>4880</v>
      </c>
      <c r="F102" s="14">
        <v>0.21</v>
      </c>
      <c r="G102" s="13">
        <f t="shared" si="7"/>
        <v>5904.8</v>
      </c>
      <c r="H102" s="15" t="s">
        <v>195</v>
      </c>
    </row>
    <row r="103" spans="1:8" x14ac:dyDescent="0.25">
      <c r="A103" s="7" t="s">
        <v>196</v>
      </c>
      <c r="B103" s="8"/>
      <c r="C103" s="8"/>
      <c r="D103" s="16"/>
      <c r="E103" s="8"/>
      <c r="F103" s="8"/>
      <c r="G103" s="8"/>
      <c r="H103" s="8"/>
    </row>
    <row r="104" spans="1:8" ht="30" x14ac:dyDescent="0.25">
      <c r="A104" s="9" t="s">
        <v>197</v>
      </c>
      <c r="B104" s="10" t="s">
        <v>22</v>
      </c>
      <c r="C104" s="11">
        <v>1500</v>
      </c>
      <c r="D104" s="12">
        <v>2.2999999999999998</v>
      </c>
      <c r="E104" s="13">
        <f t="shared" ref="E104:E113" si="8">C104*D104</f>
        <v>3449.9999999999995</v>
      </c>
      <c r="F104" s="14">
        <v>0.21</v>
      </c>
      <c r="G104" s="13">
        <f t="shared" ref="G104:G113" si="9">E104*(1+F104)</f>
        <v>4174.4999999999991</v>
      </c>
      <c r="H104" s="15" t="s">
        <v>198</v>
      </c>
    </row>
    <row r="105" spans="1:8" x14ac:dyDescent="0.25">
      <c r="A105" s="9" t="s">
        <v>199</v>
      </c>
      <c r="B105" s="10" t="s">
        <v>22</v>
      </c>
      <c r="C105" s="11">
        <v>1800</v>
      </c>
      <c r="D105" s="12">
        <v>4.0999999999999996</v>
      </c>
      <c r="E105" s="13">
        <f t="shared" si="8"/>
        <v>7379.9999999999991</v>
      </c>
      <c r="F105" s="14">
        <v>0.21</v>
      </c>
      <c r="G105" s="13">
        <f t="shared" si="9"/>
        <v>8929.7999999999993</v>
      </c>
      <c r="H105" s="15" t="s">
        <v>200</v>
      </c>
    </row>
    <row r="106" spans="1:8" x14ac:dyDescent="0.25">
      <c r="A106" s="9" t="s">
        <v>201</v>
      </c>
      <c r="B106" s="10" t="s">
        <v>22</v>
      </c>
      <c r="C106" s="11">
        <v>600</v>
      </c>
      <c r="D106" s="12">
        <v>7.5</v>
      </c>
      <c r="E106" s="13">
        <f t="shared" si="8"/>
        <v>4500</v>
      </c>
      <c r="F106" s="14">
        <v>0.21</v>
      </c>
      <c r="G106" s="13">
        <f t="shared" si="9"/>
        <v>5445</v>
      </c>
      <c r="H106" s="15" t="s">
        <v>202</v>
      </c>
    </row>
    <row r="107" spans="1:8" ht="30" x14ac:dyDescent="0.25">
      <c r="A107" s="9" t="s">
        <v>203</v>
      </c>
      <c r="B107" s="10" t="s">
        <v>204</v>
      </c>
      <c r="C107" s="11">
        <v>500</v>
      </c>
      <c r="D107" s="12">
        <v>10.199999999999999</v>
      </c>
      <c r="E107" s="13">
        <f t="shared" si="8"/>
        <v>5100</v>
      </c>
      <c r="F107" s="14">
        <v>0.21</v>
      </c>
      <c r="G107" s="13">
        <f t="shared" si="9"/>
        <v>6171</v>
      </c>
      <c r="H107" s="15" t="s">
        <v>205</v>
      </c>
    </row>
    <row r="108" spans="1:8" ht="30" x14ac:dyDescent="0.25">
      <c r="A108" s="9" t="s">
        <v>206</v>
      </c>
      <c r="B108" s="10" t="s">
        <v>207</v>
      </c>
      <c r="C108" s="11">
        <v>300</v>
      </c>
      <c r="D108" s="12">
        <v>6.7</v>
      </c>
      <c r="E108" s="13">
        <f t="shared" si="8"/>
        <v>2010</v>
      </c>
      <c r="F108" s="14">
        <v>0.21</v>
      </c>
      <c r="G108" s="13">
        <f t="shared" si="9"/>
        <v>2432.1</v>
      </c>
      <c r="H108" s="17" t="s">
        <v>208</v>
      </c>
    </row>
    <row r="109" spans="1:8" ht="47.25" x14ac:dyDescent="0.25">
      <c r="A109" s="9" t="s">
        <v>209</v>
      </c>
      <c r="B109" s="10" t="s">
        <v>210</v>
      </c>
      <c r="C109" s="11">
        <v>45</v>
      </c>
      <c r="D109" s="12">
        <v>92</v>
      </c>
      <c r="E109" s="13">
        <f t="shared" si="8"/>
        <v>4140</v>
      </c>
      <c r="F109" s="14">
        <v>0.21</v>
      </c>
      <c r="G109" s="13">
        <f t="shared" si="9"/>
        <v>5009.3999999999996</v>
      </c>
      <c r="H109" s="15" t="s">
        <v>211</v>
      </c>
    </row>
    <row r="110" spans="1:8" ht="47.25" x14ac:dyDescent="0.25">
      <c r="A110" s="9" t="s">
        <v>212</v>
      </c>
      <c r="B110" s="10" t="s">
        <v>210</v>
      </c>
      <c r="C110" s="11">
        <v>30</v>
      </c>
      <c r="D110" s="12">
        <v>92</v>
      </c>
      <c r="E110" s="13">
        <f t="shared" si="8"/>
        <v>2760</v>
      </c>
      <c r="F110" s="14">
        <v>0.21</v>
      </c>
      <c r="G110" s="13">
        <f t="shared" si="9"/>
        <v>3339.6</v>
      </c>
      <c r="H110" s="15" t="s">
        <v>213</v>
      </c>
    </row>
    <row r="111" spans="1:8" ht="45" x14ac:dyDescent="0.25">
      <c r="A111" s="9" t="s">
        <v>214</v>
      </c>
      <c r="B111" s="10" t="s">
        <v>215</v>
      </c>
      <c r="C111" s="11">
        <v>18</v>
      </c>
      <c r="D111" s="12">
        <v>92</v>
      </c>
      <c r="E111" s="13">
        <f t="shared" si="8"/>
        <v>1656</v>
      </c>
      <c r="F111" s="14">
        <v>0.21</v>
      </c>
      <c r="G111" s="13">
        <f t="shared" si="9"/>
        <v>2003.76</v>
      </c>
      <c r="H111" s="15" t="s">
        <v>216</v>
      </c>
    </row>
    <row r="112" spans="1:8" ht="45" x14ac:dyDescent="0.25">
      <c r="A112" s="9" t="s">
        <v>217</v>
      </c>
      <c r="B112" s="10" t="s">
        <v>218</v>
      </c>
      <c r="C112" s="11">
        <v>50</v>
      </c>
      <c r="D112" s="12">
        <v>92</v>
      </c>
      <c r="E112" s="13">
        <f t="shared" si="8"/>
        <v>4600</v>
      </c>
      <c r="F112" s="14">
        <v>0.21</v>
      </c>
      <c r="G112" s="13">
        <f t="shared" si="9"/>
        <v>5566</v>
      </c>
      <c r="H112" s="15" t="s">
        <v>219</v>
      </c>
    </row>
    <row r="113" spans="1:8" ht="30" x14ac:dyDescent="0.25">
      <c r="A113" s="9" t="s">
        <v>220</v>
      </c>
      <c r="B113" s="10" t="s">
        <v>221</v>
      </c>
      <c r="C113" s="11">
        <v>50</v>
      </c>
      <c r="D113" s="12">
        <v>47</v>
      </c>
      <c r="E113" s="13">
        <f t="shared" si="8"/>
        <v>2350</v>
      </c>
      <c r="F113" s="14">
        <v>0.21</v>
      </c>
      <c r="G113" s="13">
        <f t="shared" si="9"/>
        <v>2843.5</v>
      </c>
      <c r="H113" s="15" t="s">
        <v>222</v>
      </c>
    </row>
    <row r="114" spans="1:8" x14ac:dyDescent="0.25">
      <c r="A114" s="7" t="s">
        <v>223</v>
      </c>
      <c r="B114" s="8"/>
      <c r="C114" s="8"/>
      <c r="D114" s="16"/>
      <c r="E114" s="8"/>
      <c r="F114" s="8"/>
      <c r="G114" s="8"/>
      <c r="H114" s="8"/>
    </row>
    <row r="115" spans="1:8" x14ac:dyDescent="0.25">
      <c r="A115" s="9" t="s">
        <v>224</v>
      </c>
      <c r="B115" s="10" t="s">
        <v>22</v>
      </c>
      <c r="C115" s="11">
        <v>6000</v>
      </c>
      <c r="D115" s="12">
        <v>0.27</v>
      </c>
      <c r="E115" s="13">
        <f t="shared" ref="E115:E126" si="10">C115*D115</f>
        <v>1620</v>
      </c>
      <c r="F115" s="14">
        <v>0.21</v>
      </c>
      <c r="G115" s="13">
        <f t="shared" ref="G115:G126" si="11">E115*(1+F115)</f>
        <v>1960.2</v>
      </c>
      <c r="H115" s="15" t="s">
        <v>225</v>
      </c>
    </row>
    <row r="116" spans="1:8" x14ac:dyDescent="0.25">
      <c r="A116" s="9" t="s">
        <v>226</v>
      </c>
      <c r="B116" s="10" t="s">
        <v>22</v>
      </c>
      <c r="C116" s="11">
        <v>2000</v>
      </c>
      <c r="D116" s="12">
        <v>0.3</v>
      </c>
      <c r="E116" s="13">
        <f t="shared" si="10"/>
        <v>600</v>
      </c>
      <c r="F116" s="14">
        <v>0.21</v>
      </c>
      <c r="G116" s="13">
        <f t="shared" si="11"/>
        <v>726</v>
      </c>
      <c r="H116" s="15" t="s">
        <v>227</v>
      </c>
    </row>
    <row r="117" spans="1:8" ht="30" x14ac:dyDescent="0.25">
      <c r="A117" s="9" t="s">
        <v>228</v>
      </c>
      <c r="B117" s="10" t="s">
        <v>22</v>
      </c>
      <c r="C117" s="11">
        <v>4000</v>
      </c>
      <c r="D117" s="12">
        <v>3.2</v>
      </c>
      <c r="E117" s="13">
        <f t="shared" si="10"/>
        <v>12800</v>
      </c>
      <c r="F117" s="14">
        <v>0.21</v>
      </c>
      <c r="G117" s="13">
        <f t="shared" si="11"/>
        <v>15488</v>
      </c>
      <c r="H117" s="15" t="s">
        <v>229</v>
      </c>
    </row>
    <row r="118" spans="1:8" x14ac:dyDescent="0.25">
      <c r="A118" s="9" t="s">
        <v>230</v>
      </c>
      <c r="B118" s="10" t="s">
        <v>22</v>
      </c>
      <c r="C118" s="11">
        <v>6000</v>
      </c>
      <c r="D118" s="12">
        <v>0.84</v>
      </c>
      <c r="E118" s="13">
        <f t="shared" si="10"/>
        <v>5040</v>
      </c>
      <c r="F118" s="14">
        <v>0.21</v>
      </c>
      <c r="G118" s="13">
        <f t="shared" si="11"/>
        <v>6098.4</v>
      </c>
      <c r="H118" s="15" t="s">
        <v>225</v>
      </c>
    </row>
    <row r="119" spans="1:8" x14ac:dyDescent="0.25">
      <c r="A119" s="9" t="s">
        <v>231</v>
      </c>
      <c r="B119" s="10" t="s">
        <v>22</v>
      </c>
      <c r="C119" s="11">
        <v>7000</v>
      </c>
      <c r="D119" s="12">
        <v>0.38</v>
      </c>
      <c r="E119" s="13">
        <f t="shared" si="10"/>
        <v>2660</v>
      </c>
      <c r="F119" s="14">
        <v>0.21</v>
      </c>
      <c r="G119" s="13">
        <f t="shared" si="11"/>
        <v>3218.6</v>
      </c>
      <c r="H119" s="15" t="s">
        <v>232</v>
      </c>
    </row>
    <row r="120" spans="1:8" x14ac:dyDescent="0.25">
      <c r="A120" s="9" t="s">
        <v>233</v>
      </c>
      <c r="B120" s="10" t="s">
        <v>22</v>
      </c>
      <c r="C120" s="11">
        <v>25000</v>
      </c>
      <c r="D120" s="12">
        <v>0.21</v>
      </c>
      <c r="E120" s="13">
        <f t="shared" si="10"/>
        <v>5250</v>
      </c>
      <c r="F120" s="14">
        <v>0.21</v>
      </c>
      <c r="G120" s="13">
        <f t="shared" si="11"/>
        <v>6352.5</v>
      </c>
      <c r="H120" s="15" t="s">
        <v>225</v>
      </c>
    </row>
    <row r="121" spans="1:8" ht="30" x14ac:dyDescent="0.25">
      <c r="A121" s="9" t="s">
        <v>234</v>
      </c>
      <c r="B121" s="10" t="s">
        <v>22</v>
      </c>
      <c r="C121" s="11">
        <v>3000</v>
      </c>
      <c r="D121" s="12">
        <v>5.7</v>
      </c>
      <c r="E121" s="13">
        <f t="shared" si="10"/>
        <v>17100</v>
      </c>
      <c r="F121" s="14">
        <v>0.21</v>
      </c>
      <c r="G121" s="13">
        <f t="shared" si="11"/>
        <v>20691</v>
      </c>
      <c r="H121" s="15" t="s">
        <v>235</v>
      </c>
    </row>
    <row r="122" spans="1:8" ht="30" x14ac:dyDescent="0.25">
      <c r="A122" s="9" t="s">
        <v>236</v>
      </c>
      <c r="B122" s="10" t="s">
        <v>22</v>
      </c>
      <c r="C122" s="11">
        <v>2000</v>
      </c>
      <c r="D122" s="12">
        <v>0.68</v>
      </c>
      <c r="E122" s="13">
        <f t="shared" si="10"/>
        <v>1360</v>
      </c>
      <c r="F122" s="14">
        <v>0.21</v>
      </c>
      <c r="G122" s="13">
        <f t="shared" si="11"/>
        <v>1645.6</v>
      </c>
      <c r="H122" s="15" t="s">
        <v>237</v>
      </c>
    </row>
    <row r="123" spans="1:8" ht="30" x14ac:dyDescent="0.25">
      <c r="A123" s="9" t="s">
        <v>238</v>
      </c>
      <c r="B123" s="10" t="s">
        <v>22</v>
      </c>
      <c r="C123" s="11">
        <v>12000</v>
      </c>
      <c r="D123" s="12">
        <v>1.2</v>
      </c>
      <c r="E123" s="13">
        <f t="shared" si="10"/>
        <v>14400</v>
      </c>
      <c r="F123" s="14">
        <v>0.21</v>
      </c>
      <c r="G123" s="13">
        <f t="shared" si="11"/>
        <v>17424</v>
      </c>
      <c r="H123" s="15" t="s">
        <v>239</v>
      </c>
    </row>
    <row r="124" spans="1:8" ht="30" x14ac:dyDescent="0.25">
      <c r="A124" s="9" t="s">
        <v>240</v>
      </c>
      <c r="B124" s="10" t="s">
        <v>22</v>
      </c>
      <c r="C124" s="11">
        <v>12000</v>
      </c>
      <c r="D124" s="12">
        <v>1.2</v>
      </c>
      <c r="E124" s="13">
        <f t="shared" si="10"/>
        <v>14400</v>
      </c>
      <c r="F124" s="14">
        <v>0.21</v>
      </c>
      <c r="G124" s="13">
        <f t="shared" si="11"/>
        <v>17424</v>
      </c>
      <c r="H124" s="15" t="s">
        <v>239</v>
      </c>
    </row>
    <row r="125" spans="1:8" x14ac:dyDescent="0.25">
      <c r="A125" s="9" t="s">
        <v>241</v>
      </c>
      <c r="B125" s="10" t="s">
        <v>22</v>
      </c>
      <c r="C125" s="11">
        <v>100</v>
      </c>
      <c r="D125" s="12">
        <v>3.1</v>
      </c>
      <c r="E125" s="13">
        <f t="shared" si="10"/>
        <v>310</v>
      </c>
      <c r="F125" s="14">
        <v>0.21</v>
      </c>
      <c r="G125" s="13">
        <f t="shared" si="11"/>
        <v>375.09999999999997</v>
      </c>
      <c r="H125" s="15" t="s">
        <v>242</v>
      </c>
    </row>
    <row r="126" spans="1:8" x14ac:dyDescent="0.25">
      <c r="A126" s="9" t="s">
        <v>243</v>
      </c>
      <c r="B126" s="10" t="s">
        <v>22</v>
      </c>
      <c r="C126" s="11">
        <v>100</v>
      </c>
      <c r="D126" s="12">
        <v>5.2</v>
      </c>
      <c r="E126" s="13">
        <f t="shared" si="10"/>
        <v>520</v>
      </c>
      <c r="F126" s="14">
        <v>0.21</v>
      </c>
      <c r="G126" s="13">
        <f t="shared" si="11"/>
        <v>629.19999999999993</v>
      </c>
      <c r="H126" s="15" t="s">
        <v>244</v>
      </c>
    </row>
    <row r="127" spans="1:8" x14ac:dyDescent="0.25">
      <c r="A127" s="7" t="s">
        <v>245</v>
      </c>
      <c r="B127" s="8"/>
      <c r="C127" s="8"/>
      <c r="D127" s="16"/>
      <c r="E127" s="8"/>
      <c r="F127" s="8"/>
      <c r="G127" s="8"/>
      <c r="H127" s="8"/>
    </row>
    <row r="128" spans="1:8" ht="45" x14ac:dyDescent="0.25">
      <c r="A128" s="9" t="s">
        <v>246</v>
      </c>
      <c r="B128" s="10" t="s">
        <v>22</v>
      </c>
      <c r="C128" s="11">
        <v>1000</v>
      </c>
      <c r="D128" s="12">
        <v>18.5</v>
      </c>
      <c r="E128" s="13">
        <f t="shared" ref="E128:E173" si="12">C128*D128</f>
        <v>18500</v>
      </c>
      <c r="F128" s="14">
        <v>0.21</v>
      </c>
      <c r="G128" s="13">
        <f t="shared" ref="G128:G173" si="13">E128*(1+F128)</f>
        <v>22385</v>
      </c>
      <c r="H128" s="15" t="s">
        <v>247</v>
      </c>
    </row>
    <row r="129" spans="1:8" ht="45" x14ac:dyDescent="0.25">
      <c r="A129" s="9" t="s">
        <v>248</v>
      </c>
      <c r="B129" s="10" t="s">
        <v>22</v>
      </c>
      <c r="C129" s="11">
        <v>400</v>
      </c>
      <c r="D129" s="12">
        <v>18.5</v>
      </c>
      <c r="E129" s="13">
        <f t="shared" si="12"/>
        <v>7400</v>
      </c>
      <c r="F129" s="14">
        <v>0.21</v>
      </c>
      <c r="G129" s="13">
        <f>E129*(1+F129)</f>
        <v>8954</v>
      </c>
      <c r="H129" s="15" t="s">
        <v>249</v>
      </c>
    </row>
    <row r="130" spans="1:8" ht="45" x14ac:dyDescent="0.25">
      <c r="A130" s="9" t="s">
        <v>250</v>
      </c>
      <c r="B130" s="10" t="s">
        <v>22</v>
      </c>
      <c r="C130" s="11">
        <v>35</v>
      </c>
      <c r="D130" s="12">
        <v>23.6</v>
      </c>
      <c r="E130" s="13">
        <f t="shared" si="12"/>
        <v>826</v>
      </c>
      <c r="F130" s="14">
        <v>0.21</v>
      </c>
      <c r="G130" s="13">
        <f>E130*(1+F130)</f>
        <v>999.45999999999992</v>
      </c>
      <c r="H130" s="15" t="s">
        <v>251</v>
      </c>
    </row>
    <row r="131" spans="1:8" ht="45" x14ac:dyDescent="0.25">
      <c r="A131" s="9" t="s">
        <v>252</v>
      </c>
      <c r="B131" s="10" t="s">
        <v>22</v>
      </c>
      <c r="C131" s="11">
        <v>70</v>
      </c>
      <c r="D131" s="12">
        <v>23.6</v>
      </c>
      <c r="E131" s="13">
        <f t="shared" si="12"/>
        <v>1652</v>
      </c>
      <c r="F131" s="14">
        <v>0.21</v>
      </c>
      <c r="G131" s="13">
        <f t="shared" si="13"/>
        <v>1998.9199999999998</v>
      </c>
      <c r="H131" s="15" t="s">
        <v>253</v>
      </c>
    </row>
    <row r="132" spans="1:8" ht="45" x14ac:dyDescent="0.25">
      <c r="A132" s="9" t="s">
        <v>254</v>
      </c>
      <c r="B132" s="10" t="s">
        <v>22</v>
      </c>
      <c r="C132" s="11">
        <v>60</v>
      </c>
      <c r="D132" s="12">
        <v>23.6</v>
      </c>
      <c r="E132" s="13">
        <f t="shared" si="12"/>
        <v>1416</v>
      </c>
      <c r="F132" s="14">
        <v>0.21</v>
      </c>
      <c r="G132" s="13">
        <f>E132*(1+F132)</f>
        <v>1713.36</v>
      </c>
      <c r="H132" s="15" t="s">
        <v>251</v>
      </c>
    </row>
    <row r="133" spans="1:8" ht="45" x14ac:dyDescent="0.25">
      <c r="A133" s="9" t="s">
        <v>255</v>
      </c>
      <c r="B133" s="10" t="s">
        <v>22</v>
      </c>
      <c r="C133" s="11">
        <v>110</v>
      </c>
      <c r="D133" s="12">
        <v>23.6</v>
      </c>
      <c r="E133" s="13">
        <f t="shared" si="12"/>
        <v>2596</v>
      </c>
      <c r="F133" s="14">
        <v>0.21</v>
      </c>
      <c r="G133" s="13">
        <f>E133*(1+F133)</f>
        <v>3141.16</v>
      </c>
      <c r="H133" s="15" t="s">
        <v>253</v>
      </c>
    </row>
    <row r="134" spans="1:8" ht="45" x14ac:dyDescent="0.25">
      <c r="A134" s="9" t="s">
        <v>256</v>
      </c>
      <c r="B134" s="10" t="s">
        <v>22</v>
      </c>
      <c r="C134" s="11">
        <v>35</v>
      </c>
      <c r="D134" s="12">
        <v>23.6</v>
      </c>
      <c r="E134" s="13">
        <f t="shared" si="12"/>
        <v>826</v>
      </c>
      <c r="F134" s="14">
        <v>0.21</v>
      </c>
      <c r="G134" s="13">
        <f>E134*(1+F134)</f>
        <v>999.45999999999992</v>
      </c>
      <c r="H134" s="15" t="s">
        <v>251</v>
      </c>
    </row>
    <row r="135" spans="1:8" ht="45" x14ac:dyDescent="0.25">
      <c r="A135" s="9" t="s">
        <v>257</v>
      </c>
      <c r="B135" s="10" t="s">
        <v>22</v>
      </c>
      <c r="C135" s="11">
        <v>60</v>
      </c>
      <c r="D135" s="12">
        <v>23.6</v>
      </c>
      <c r="E135" s="13">
        <f t="shared" si="12"/>
        <v>1416</v>
      </c>
      <c r="F135" s="14">
        <v>0.21</v>
      </c>
      <c r="G135" s="13">
        <f t="shared" si="13"/>
        <v>1713.36</v>
      </c>
      <c r="H135" s="15" t="s">
        <v>253</v>
      </c>
    </row>
    <row r="136" spans="1:8" ht="45" x14ac:dyDescent="0.25">
      <c r="A136" s="9" t="s">
        <v>258</v>
      </c>
      <c r="B136" s="10" t="s">
        <v>22</v>
      </c>
      <c r="C136" s="11">
        <v>80</v>
      </c>
      <c r="D136" s="12">
        <v>23.6</v>
      </c>
      <c r="E136" s="13">
        <f t="shared" si="12"/>
        <v>1888</v>
      </c>
      <c r="F136" s="14">
        <v>0.21</v>
      </c>
      <c r="G136" s="13">
        <f>E136*(1+F136)</f>
        <v>2284.48</v>
      </c>
      <c r="H136" s="15" t="s">
        <v>251</v>
      </c>
    </row>
    <row r="137" spans="1:8" ht="45" x14ac:dyDescent="0.25">
      <c r="A137" s="9" t="s">
        <v>259</v>
      </c>
      <c r="B137" s="10" t="s">
        <v>22</v>
      </c>
      <c r="C137" s="11">
        <v>80</v>
      </c>
      <c r="D137" s="12">
        <v>23.6</v>
      </c>
      <c r="E137" s="13">
        <f t="shared" si="12"/>
        <v>1888</v>
      </c>
      <c r="F137" s="14">
        <v>0.21</v>
      </c>
      <c r="G137" s="13">
        <f t="shared" si="13"/>
        <v>2284.48</v>
      </c>
      <c r="H137" s="15" t="s">
        <v>253</v>
      </c>
    </row>
    <row r="138" spans="1:8" ht="45" x14ac:dyDescent="0.25">
      <c r="A138" s="9" t="s">
        <v>260</v>
      </c>
      <c r="B138" s="10" t="s">
        <v>22</v>
      </c>
      <c r="C138" s="11">
        <v>80</v>
      </c>
      <c r="D138" s="12">
        <v>23.6</v>
      </c>
      <c r="E138" s="13">
        <f t="shared" si="12"/>
        <v>1888</v>
      </c>
      <c r="F138" s="14">
        <v>0.21</v>
      </c>
      <c r="G138" s="13">
        <f>E138*(1+F138)</f>
        <v>2284.48</v>
      </c>
      <c r="H138" s="15" t="s">
        <v>251</v>
      </c>
    </row>
    <row r="139" spans="1:8" ht="45" x14ac:dyDescent="0.25">
      <c r="A139" s="9" t="s">
        <v>261</v>
      </c>
      <c r="B139" s="10" t="s">
        <v>22</v>
      </c>
      <c r="C139" s="11">
        <v>120</v>
      </c>
      <c r="D139" s="12">
        <v>23.6</v>
      </c>
      <c r="E139" s="13">
        <f t="shared" si="12"/>
        <v>2832</v>
      </c>
      <c r="F139" s="14">
        <v>0.21</v>
      </c>
      <c r="G139" s="13">
        <f>E139*(1+F139)</f>
        <v>3426.72</v>
      </c>
      <c r="H139" s="15" t="s">
        <v>253</v>
      </c>
    </row>
    <row r="140" spans="1:8" ht="45" x14ac:dyDescent="0.25">
      <c r="A140" s="9" t="s">
        <v>262</v>
      </c>
      <c r="B140" s="10" t="s">
        <v>22</v>
      </c>
      <c r="C140" s="11">
        <v>25</v>
      </c>
      <c r="D140" s="12">
        <v>23.6</v>
      </c>
      <c r="E140" s="13">
        <f t="shared" si="12"/>
        <v>590</v>
      </c>
      <c r="F140" s="14">
        <v>0.21</v>
      </c>
      <c r="G140" s="13">
        <f>E140*(1+F140)</f>
        <v>713.9</v>
      </c>
      <c r="H140" s="15" t="s">
        <v>251</v>
      </c>
    </row>
    <row r="141" spans="1:8" ht="45" x14ac:dyDescent="0.25">
      <c r="A141" s="9" t="s">
        <v>263</v>
      </c>
      <c r="B141" s="10" t="s">
        <v>22</v>
      </c>
      <c r="C141" s="11">
        <v>40</v>
      </c>
      <c r="D141" s="12">
        <v>23.6</v>
      </c>
      <c r="E141" s="13">
        <f t="shared" si="12"/>
        <v>944</v>
      </c>
      <c r="F141" s="14">
        <v>0.21</v>
      </c>
      <c r="G141" s="13">
        <f t="shared" si="13"/>
        <v>1142.24</v>
      </c>
      <c r="H141" s="15" t="s">
        <v>253</v>
      </c>
    </row>
    <row r="142" spans="1:8" ht="45" x14ac:dyDescent="0.25">
      <c r="A142" s="9" t="s">
        <v>264</v>
      </c>
      <c r="B142" s="10" t="s">
        <v>265</v>
      </c>
      <c r="C142" s="11">
        <v>50</v>
      </c>
      <c r="D142" s="12">
        <v>23.6</v>
      </c>
      <c r="E142" s="13">
        <f t="shared" si="12"/>
        <v>1180</v>
      </c>
      <c r="F142" s="14">
        <v>0.21</v>
      </c>
      <c r="G142" s="13">
        <f t="shared" si="13"/>
        <v>1427.8</v>
      </c>
      <c r="H142" s="15" t="s">
        <v>266</v>
      </c>
    </row>
    <row r="143" spans="1:8" ht="30" x14ac:dyDescent="0.25">
      <c r="A143" s="9" t="s">
        <v>267</v>
      </c>
      <c r="B143" s="10" t="s">
        <v>268</v>
      </c>
      <c r="C143" s="11">
        <v>500</v>
      </c>
      <c r="D143" s="12">
        <v>67</v>
      </c>
      <c r="E143" s="13">
        <f t="shared" si="12"/>
        <v>33500</v>
      </c>
      <c r="F143" s="14">
        <v>0.21</v>
      </c>
      <c r="G143" s="13">
        <f t="shared" si="13"/>
        <v>40535</v>
      </c>
      <c r="H143" s="15" t="s">
        <v>269</v>
      </c>
    </row>
    <row r="144" spans="1:8" ht="30" x14ac:dyDescent="0.25">
      <c r="A144" s="9" t="s">
        <v>267</v>
      </c>
      <c r="B144" s="10" t="s">
        <v>270</v>
      </c>
      <c r="C144" s="11">
        <v>140</v>
      </c>
      <c r="D144" s="12">
        <v>105</v>
      </c>
      <c r="E144" s="13">
        <f t="shared" si="12"/>
        <v>14700</v>
      </c>
      <c r="F144" s="14">
        <v>0.21</v>
      </c>
      <c r="G144" s="13">
        <f t="shared" si="13"/>
        <v>17787</v>
      </c>
      <c r="H144" s="15" t="s">
        <v>271</v>
      </c>
    </row>
    <row r="145" spans="1:8" ht="30" x14ac:dyDescent="0.25">
      <c r="A145" s="9" t="s">
        <v>272</v>
      </c>
      <c r="B145" s="10" t="s">
        <v>270</v>
      </c>
      <c r="C145" s="11">
        <v>120</v>
      </c>
      <c r="D145" s="12">
        <v>82</v>
      </c>
      <c r="E145" s="13">
        <f t="shared" si="12"/>
        <v>9840</v>
      </c>
      <c r="F145" s="14">
        <v>0.21</v>
      </c>
      <c r="G145" s="13">
        <f t="shared" si="13"/>
        <v>11906.4</v>
      </c>
      <c r="H145" s="15" t="s">
        <v>273</v>
      </c>
    </row>
    <row r="146" spans="1:8" ht="30" x14ac:dyDescent="0.25">
      <c r="A146" s="9" t="s">
        <v>274</v>
      </c>
      <c r="B146" s="10" t="s">
        <v>270</v>
      </c>
      <c r="C146" s="11">
        <v>180</v>
      </c>
      <c r="D146" s="12">
        <v>92</v>
      </c>
      <c r="E146" s="13">
        <f t="shared" si="12"/>
        <v>16560</v>
      </c>
      <c r="F146" s="14">
        <v>0.21</v>
      </c>
      <c r="G146" s="13">
        <f t="shared" si="13"/>
        <v>20037.599999999999</v>
      </c>
      <c r="H146" s="15" t="s">
        <v>275</v>
      </c>
    </row>
    <row r="147" spans="1:8" ht="47.25" x14ac:dyDescent="0.25">
      <c r="A147" s="9" t="s">
        <v>276</v>
      </c>
      <c r="B147" s="10" t="s">
        <v>22</v>
      </c>
      <c r="C147" s="11">
        <v>1500</v>
      </c>
      <c r="D147" s="12">
        <v>7.7</v>
      </c>
      <c r="E147" s="13">
        <f t="shared" si="12"/>
        <v>11550</v>
      </c>
      <c r="F147" s="14">
        <v>0.21</v>
      </c>
      <c r="G147" s="13">
        <f t="shared" si="13"/>
        <v>13975.5</v>
      </c>
      <c r="H147" s="15" t="s">
        <v>277</v>
      </c>
    </row>
    <row r="148" spans="1:8" ht="62.25" x14ac:dyDescent="0.25">
      <c r="A148" s="9" t="s">
        <v>278</v>
      </c>
      <c r="B148" s="10" t="s">
        <v>22</v>
      </c>
      <c r="C148" s="11">
        <v>500</v>
      </c>
      <c r="D148" s="12">
        <v>17.399999999999999</v>
      </c>
      <c r="E148" s="13">
        <f t="shared" si="12"/>
        <v>8700</v>
      </c>
      <c r="F148" s="14">
        <v>0.21</v>
      </c>
      <c r="G148" s="13">
        <f t="shared" si="13"/>
        <v>10527</v>
      </c>
      <c r="H148" s="15" t="s">
        <v>279</v>
      </c>
    </row>
    <row r="149" spans="1:8" ht="30" x14ac:dyDescent="0.25">
      <c r="A149" s="9" t="s">
        <v>280</v>
      </c>
      <c r="B149" s="10" t="s">
        <v>22</v>
      </c>
      <c r="C149" s="11">
        <v>30</v>
      </c>
      <c r="D149" s="12">
        <v>2.1</v>
      </c>
      <c r="E149" s="13">
        <f t="shared" si="12"/>
        <v>63</v>
      </c>
      <c r="F149" s="14">
        <v>0.21</v>
      </c>
      <c r="G149" s="13">
        <f t="shared" si="13"/>
        <v>76.23</v>
      </c>
      <c r="H149" s="15" t="s">
        <v>281</v>
      </c>
    </row>
    <row r="150" spans="1:8" ht="30" x14ac:dyDescent="0.25">
      <c r="A150" s="9" t="s">
        <v>282</v>
      </c>
      <c r="B150" s="10" t="s">
        <v>22</v>
      </c>
      <c r="C150" s="11">
        <v>600</v>
      </c>
      <c r="D150" s="12">
        <v>2.2000000000000002</v>
      </c>
      <c r="E150" s="13">
        <f t="shared" si="12"/>
        <v>1320</v>
      </c>
      <c r="F150" s="14">
        <v>0.21</v>
      </c>
      <c r="G150" s="13">
        <f t="shared" si="13"/>
        <v>1597.2</v>
      </c>
      <c r="H150" s="15" t="s">
        <v>283</v>
      </c>
    </row>
    <row r="151" spans="1:8" ht="60" x14ac:dyDescent="0.25">
      <c r="A151" s="9" t="s">
        <v>284</v>
      </c>
      <c r="B151" s="10" t="s">
        <v>265</v>
      </c>
      <c r="C151" s="11">
        <v>250</v>
      </c>
      <c r="D151" s="12">
        <v>17.5</v>
      </c>
      <c r="E151" s="13">
        <f t="shared" si="12"/>
        <v>4375</v>
      </c>
      <c r="F151" s="14">
        <v>0.21</v>
      </c>
      <c r="G151" s="13">
        <f t="shared" si="13"/>
        <v>5293.75</v>
      </c>
      <c r="H151" s="15" t="s">
        <v>285</v>
      </c>
    </row>
    <row r="152" spans="1:8" ht="30" x14ac:dyDescent="0.25">
      <c r="A152" s="9" t="s">
        <v>286</v>
      </c>
      <c r="B152" s="10" t="s">
        <v>287</v>
      </c>
      <c r="C152" s="11">
        <v>37</v>
      </c>
      <c r="D152" s="12">
        <v>12.5</v>
      </c>
      <c r="E152" s="13">
        <f t="shared" si="12"/>
        <v>462.5</v>
      </c>
      <c r="F152" s="14">
        <v>0.21</v>
      </c>
      <c r="G152" s="13">
        <f t="shared" si="13"/>
        <v>559.625</v>
      </c>
      <c r="H152" s="15" t="s">
        <v>288</v>
      </c>
    </row>
    <row r="153" spans="1:8" ht="30" x14ac:dyDescent="0.25">
      <c r="A153" s="9" t="s">
        <v>289</v>
      </c>
      <c r="B153" s="10" t="s">
        <v>290</v>
      </c>
      <c r="C153" s="11">
        <v>102</v>
      </c>
      <c r="D153" s="12">
        <v>24</v>
      </c>
      <c r="E153" s="13">
        <f t="shared" si="12"/>
        <v>2448</v>
      </c>
      <c r="F153" s="14">
        <v>0.21</v>
      </c>
      <c r="G153" s="13">
        <f t="shared" si="13"/>
        <v>2962.08</v>
      </c>
      <c r="H153" s="15" t="s">
        <v>291</v>
      </c>
    </row>
    <row r="154" spans="1:8" ht="30" x14ac:dyDescent="0.25">
      <c r="A154" s="9" t="s">
        <v>292</v>
      </c>
      <c r="B154" s="10" t="s">
        <v>22</v>
      </c>
      <c r="C154" s="11">
        <v>5</v>
      </c>
      <c r="D154" s="12">
        <v>22.8</v>
      </c>
      <c r="E154" s="13">
        <f t="shared" si="12"/>
        <v>114</v>
      </c>
      <c r="F154" s="14">
        <v>0.21</v>
      </c>
      <c r="G154" s="13">
        <f t="shared" si="13"/>
        <v>137.94</v>
      </c>
      <c r="H154" s="15" t="s">
        <v>293</v>
      </c>
    </row>
    <row r="155" spans="1:8" ht="30" x14ac:dyDescent="0.25">
      <c r="A155" s="9" t="s">
        <v>294</v>
      </c>
      <c r="B155" s="10" t="s">
        <v>22</v>
      </c>
      <c r="C155" s="11">
        <v>600</v>
      </c>
      <c r="D155" s="12">
        <v>18</v>
      </c>
      <c r="E155" s="13">
        <f t="shared" si="12"/>
        <v>10800</v>
      </c>
      <c r="F155" s="14">
        <v>0.21</v>
      </c>
      <c r="G155" s="13">
        <f t="shared" si="13"/>
        <v>13068</v>
      </c>
      <c r="H155" s="15" t="s">
        <v>295</v>
      </c>
    </row>
    <row r="156" spans="1:8" x14ac:dyDescent="0.25">
      <c r="A156" s="9" t="s">
        <v>296</v>
      </c>
      <c r="B156" s="10" t="s">
        <v>22</v>
      </c>
      <c r="C156" s="11">
        <v>20000</v>
      </c>
      <c r="D156" s="12">
        <v>1.55</v>
      </c>
      <c r="E156" s="13">
        <f t="shared" si="12"/>
        <v>31000</v>
      </c>
      <c r="F156" s="14">
        <v>0.21</v>
      </c>
      <c r="G156" s="13">
        <f t="shared" si="13"/>
        <v>37510</v>
      </c>
      <c r="H156" s="15" t="s">
        <v>297</v>
      </c>
    </row>
    <row r="157" spans="1:8" ht="45" x14ac:dyDescent="0.25">
      <c r="A157" s="9" t="s">
        <v>298</v>
      </c>
      <c r="B157" s="10" t="s">
        <v>22</v>
      </c>
      <c r="C157" s="11">
        <v>600</v>
      </c>
      <c r="D157" s="12">
        <v>16</v>
      </c>
      <c r="E157" s="13">
        <f t="shared" si="12"/>
        <v>9600</v>
      </c>
      <c r="F157" s="14">
        <v>0.21</v>
      </c>
      <c r="G157" s="13">
        <f t="shared" si="13"/>
        <v>11616</v>
      </c>
      <c r="H157" s="15" t="s">
        <v>299</v>
      </c>
    </row>
    <row r="158" spans="1:8" ht="30" x14ac:dyDescent="0.25">
      <c r="A158" s="9" t="s">
        <v>300</v>
      </c>
      <c r="B158" s="10" t="s">
        <v>287</v>
      </c>
      <c r="C158" s="11">
        <v>320</v>
      </c>
      <c r="D158" s="12">
        <v>48</v>
      </c>
      <c r="E158" s="13">
        <f t="shared" si="12"/>
        <v>15360</v>
      </c>
      <c r="F158" s="14">
        <v>0.21</v>
      </c>
      <c r="G158" s="13">
        <f t="shared" si="13"/>
        <v>18585.599999999999</v>
      </c>
      <c r="H158" s="15" t="s">
        <v>301</v>
      </c>
    </row>
    <row r="159" spans="1:8" ht="45" x14ac:dyDescent="0.25">
      <c r="A159" s="9" t="s">
        <v>302</v>
      </c>
      <c r="B159" s="10" t="s">
        <v>303</v>
      </c>
      <c r="C159" s="11">
        <v>3</v>
      </c>
      <c r="D159" s="12">
        <v>302</v>
      </c>
      <c r="E159" s="13">
        <f t="shared" si="12"/>
        <v>906</v>
      </c>
      <c r="F159" s="14">
        <v>0.21</v>
      </c>
      <c r="G159" s="13">
        <f t="shared" si="13"/>
        <v>1096.26</v>
      </c>
      <c r="H159" s="15" t="s">
        <v>304</v>
      </c>
    </row>
    <row r="160" spans="1:8" ht="30" x14ac:dyDescent="0.25">
      <c r="A160" s="9" t="s">
        <v>305</v>
      </c>
      <c r="B160" s="10" t="s">
        <v>290</v>
      </c>
      <c r="C160" s="11">
        <v>8</v>
      </c>
      <c r="D160" s="12">
        <v>354</v>
      </c>
      <c r="E160" s="13">
        <f t="shared" si="12"/>
        <v>2832</v>
      </c>
      <c r="F160" s="14">
        <v>0.21</v>
      </c>
      <c r="G160" s="13">
        <f t="shared" si="13"/>
        <v>3426.72</v>
      </c>
      <c r="H160" s="15" t="s">
        <v>306</v>
      </c>
    </row>
    <row r="161" spans="1:8" ht="30" x14ac:dyDescent="0.25">
      <c r="A161" s="9" t="s">
        <v>307</v>
      </c>
      <c r="B161" s="10" t="s">
        <v>290</v>
      </c>
      <c r="C161" s="11">
        <v>7</v>
      </c>
      <c r="D161" s="12">
        <v>310</v>
      </c>
      <c r="E161" s="13">
        <f t="shared" si="12"/>
        <v>2170</v>
      </c>
      <c r="F161" s="14">
        <v>0.21</v>
      </c>
      <c r="G161" s="13">
        <f t="shared" si="13"/>
        <v>2625.7</v>
      </c>
      <c r="H161" s="15" t="s">
        <v>308</v>
      </c>
    </row>
    <row r="162" spans="1:8" x14ac:dyDescent="0.25">
      <c r="A162" s="9" t="s">
        <v>309</v>
      </c>
      <c r="B162" s="10" t="s">
        <v>22</v>
      </c>
      <c r="C162" s="11">
        <v>2700</v>
      </c>
      <c r="D162" s="12">
        <v>3.6</v>
      </c>
      <c r="E162" s="13">
        <f t="shared" si="12"/>
        <v>9720</v>
      </c>
      <c r="F162" s="14">
        <v>0.21</v>
      </c>
      <c r="G162" s="13">
        <f t="shared" si="13"/>
        <v>11761.199999999999</v>
      </c>
      <c r="H162" s="15" t="s">
        <v>310</v>
      </c>
    </row>
    <row r="163" spans="1:8" ht="30" x14ac:dyDescent="0.25">
      <c r="A163" s="9" t="s">
        <v>311</v>
      </c>
      <c r="B163" s="10" t="s">
        <v>22</v>
      </c>
      <c r="C163" s="11">
        <v>244</v>
      </c>
      <c r="D163" s="12">
        <v>1.3</v>
      </c>
      <c r="E163" s="13">
        <f t="shared" si="12"/>
        <v>317.2</v>
      </c>
      <c r="F163" s="14">
        <v>0.21</v>
      </c>
      <c r="G163" s="13">
        <f t="shared" si="13"/>
        <v>383.81199999999995</v>
      </c>
      <c r="H163" s="15" t="s">
        <v>312</v>
      </c>
    </row>
    <row r="164" spans="1:8" ht="30" x14ac:dyDescent="0.25">
      <c r="A164" s="9" t="s">
        <v>313</v>
      </c>
      <c r="B164" s="10" t="s">
        <v>22</v>
      </c>
      <c r="C164" s="11">
        <v>1800</v>
      </c>
      <c r="D164" s="12">
        <v>1.1000000000000001</v>
      </c>
      <c r="E164" s="13">
        <f t="shared" si="12"/>
        <v>1980.0000000000002</v>
      </c>
      <c r="F164" s="14">
        <v>0.21</v>
      </c>
      <c r="G164" s="13">
        <f t="shared" si="13"/>
        <v>2395.8000000000002</v>
      </c>
      <c r="H164" s="15" t="s">
        <v>312</v>
      </c>
    </row>
    <row r="165" spans="1:8" ht="30" x14ac:dyDescent="0.25">
      <c r="A165" s="9" t="s">
        <v>314</v>
      </c>
      <c r="B165" s="10" t="s">
        <v>22</v>
      </c>
      <c r="C165" s="11">
        <v>800</v>
      </c>
      <c r="D165" s="12">
        <v>7.9</v>
      </c>
      <c r="E165" s="13">
        <f t="shared" si="12"/>
        <v>6320</v>
      </c>
      <c r="F165" s="14">
        <v>0.21</v>
      </c>
      <c r="G165" s="13">
        <f t="shared" si="13"/>
        <v>7647.2</v>
      </c>
      <c r="H165" s="15" t="s">
        <v>315</v>
      </c>
    </row>
    <row r="166" spans="1:8" ht="30" x14ac:dyDescent="0.25">
      <c r="A166" s="9" t="s">
        <v>316</v>
      </c>
      <c r="B166" s="10" t="s">
        <v>22</v>
      </c>
      <c r="C166" s="11">
        <v>622</v>
      </c>
      <c r="D166" s="12">
        <v>4.2</v>
      </c>
      <c r="E166" s="13">
        <f t="shared" si="12"/>
        <v>2612.4</v>
      </c>
      <c r="F166" s="14">
        <v>0.21</v>
      </c>
      <c r="G166" s="13">
        <f t="shared" si="13"/>
        <v>3161.0039999999999</v>
      </c>
      <c r="H166" s="15" t="s">
        <v>317</v>
      </c>
    </row>
    <row r="167" spans="1:8" ht="30" x14ac:dyDescent="0.25">
      <c r="A167" s="9" t="s">
        <v>318</v>
      </c>
      <c r="B167" s="10" t="s">
        <v>22</v>
      </c>
      <c r="C167" s="11">
        <v>8000</v>
      </c>
      <c r="D167" s="12">
        <v>2.1</v>
      </c>
      <c r="E167" s="13">
        <f t="shared" si="12"/>
        <v>16800</v>
      </c>
      <c r="F167" s="14">
        <v>0.21</v>
      </c>
      <c r="G167" s="13">
        <f t="shared" si="13"/>
        <v>20328</v>
      </c>
      <c r="H167" s="15" t="s">
        <v>319</v>
      </c>
    </row>
    <row r="168" spans="1:8" x14ac:dyDescent="0.25">
      <c r="A168" s="9" t="s">
        <v>320</v>
      </c>
      <c r="B168" s="10" t="s">
        <v>22</v>
      </c>
      <c r="C168" s="11">
        <v>237</v>
      </c>
      <c r="D168" s="12">
        <v>26.2</v>
      </c>
      <c r="E168" s="13">
        <f t="shared" si="12"/>
        <v>6209.4</v>
      </c>
      <c r="F168" s="14">
        <v>0.21</v>
      </c>
      <c r="G168" s="13">
        <f t="shared" si="13"/>
        <v>7513.3739999999989</v>
      </c>
      <c r="H168" s="15" t="s">
        <v>321</v>
      </c>
    </row>
    <row r="169" spans="1:8" x14ac:dyDescent="0.25">
      <c r="A169" s="9" t="s">
        <v>322</v>
      </c>
      <c r="B169" s="10" t="s">
        <v>22</v>
      </c>
      <c r="C169" s="11">
        <v>649</v>
      </c>
      <c r="D169" s="12">
        <v>5.9</v>
      </c>
      <c r="E169" s="13">
        <f t="shared" si="12"/>
        <v>3829.1000000000004</v>
      </c>
      <c r="F169" s="14">
        <v>0.21</v>
      </c>
      <c r="G169" s="13">
        <f t="shared" si="13"/>
        <v>4633.2110000000002</v>
      </c>
      <c r="H169" s="15" t="s">
        <v>323</v>
      </c>
    </row>
    <row r="170" spans="1:8" ht="30" x14ac:dyDescent="0.25">
      <c r="A170" s="9" t="s">
        <v>324</v>
      </c>
      <c r="B170" s="10" t="s">
        <v>22</v>
      </c>
      <c r="C170" s="11">
        <v>1200</v>
      </c>
      <c r="D170" s="12">
        <v>14.8</v>
      </c>
      <c r="E170" s="13">
        <f t="shared" si="12"/>
        <v>17760</v>
      </c>
      <c r="F170" s="14">
        <v>0.21</v>
      </c>
      <c r="G170" s="13">
        <f t="shared" si="13"/>
        <v>21489.599999999999</v>
      </c>
      <c r="H170" s="15" t="s">
        <v>325</v>
      </c>
    </row>
    <row r="171" spans="1:8" ht="45" x14ac:dyDescent="0.25">
      <c r="A171" s="9" t="s">
        <v>326</v>
      </c>
      <c r="B171" s="10" t="s">
        <v>22</v>
      </c>
      <c r="C171" s="11">
        <v>1800</v>
      </c>
      <c r="D171" s="12">
        <v>5.0999999999999996</v>
      </c>
      <c r="E171" s="13">
        <f t="shared" si="12"/>
        <v>9180</v>
      </c>
      <c r="F171" s="14">
        <v>0.21</v>
      </c>
      <c r="G171" s="13">
        <f t="shared" si="13"/>
        <v>11107.8</v>
      </c>
      <c r="H171" s="15" t="s">
        <v>327</v>
      </c>
    </row>
    <row r="172" spans="1:8" ht="45" x14ac:dyDescent="0.25">
      <c r="A172" s="9" t="s">
        <v>328</v>
      </c>
      <c r="B172" s="10" t="s">
        <v>22</v>
      </c>
      <c r="C172" s="11">
        <v>550</v>
      </c>
      <c r="D172" s="12">
        <v>3.9</v>
      </c>
      <c r="E172" s="13">
        <f t="shared" si="12"/>
        <v>2145</v>
      </c>
      <c r="F172" s="14">
        <v>0.21</v>
      </c>
      <c r="G172" s="13">
        <f t="shared" si="13"/>
        <v>2595.4499999999998</v>
      </c>
      <c r="H172" s="15" t="s">
        <v>329</v>
      </c>
    </row>
    <row r="173" spans="1:8" ht="60" x14ac:dyDescent="0.25">
      <c r="A173" s="9" t="s">
        <v>330</v>
      </c>
      <c r="B173" s="10" t="s">
        <v>22</v>
      </c>
      <c r="C173" s="11">
        <v>550</v>
      </c>
      <c r="D173" s="12">
        <v>21.6</v>
      </c>
      <c r="E173" s="13">
        <f t="shared" si="12"/>
        <v>11880</v>
      </c>
      <c r="F173" s="14">
        <v>0.21</v>
      </c>
      <c r="G173" s="13">
        <f t="shared" si="13"/>
        <v>14374.8</v>
      </c>
      <c r="H173" s="15" t="s">
        <v>331</v>
      </c>
    </row>
    <row r="174" spans="1:8" x14ac:dyDescent="0.25">
      <c r="A174" s="7" t="s">
        <v>332</v>
      </c>
      <c r="B174" s="8"/>
      <c r="C174" s="8"/>
      <c r="D174" s="16"/>
      <c r="E174" s="8"/>
      <c r="F174" s="8"/>
      <c r="G174" s="8"/>
      <c r="H174" s="8"/>
    </row>
    <row r="175" spans="1:8" x14ac:dyDescent="0.25">
      <c r="A175" s="9" t="s">
        <v>333</v>
      </c>
      <c r="B175" s="10" t="s">
        <v>22</v>
      </c>
      <c r="C175" s="11">
        <v>50</v>
      </c>
      <c r="D175" s="12">
        <v>59.6</v>
      </c>
      <c r="E175" s="13">
        <f t="shared" ref="E175:E182" si="14">C175*D175</f>
        <v>2980</v>
      </c>
      <c r="F175" s="14">
        <v>0.21</v>
      </c>
      <c r="G175" s="13">
        <f t="shared" ref="G175:G182" si="15">E175*(1+F175)</f>
        <v>3605.7999999999997</v>
      </c>
      <c r="H175" s="15" t="s">
        <v>334</v>
      </c>
    </row>
    <row r="176" spans="1:8" x14ac:dyDescent="0.25">
      <c r="A176" s="9" t="s">
        <v>335</v>
      </c>
      <c r="B176" s="10" t="s">
        <v>22</v>
      </c>
      <c r="C176" s="11">
        <v>550</v>
      </c>
      <c r="D176" s="12">
        <v>8.8000000000000007</v>
      </c>
      <c r="E176" s="13">
        <f t="shared" si="14"/>
        <v>4840</v>
      </c>
      <c r="F176" s="14">
        <v>0.21</v>
      </c>
      <c r="G176" s="13">
        <f t="shared" si="15"/>
        <v>5856.4</v>
      </c>
      <c r="H176" s="15" t="s">
        <v>336</v>
      </c>
    </row>
    <row r="177" spans="1:8" x14ac:dyDescent="0.25">
      <c r="A177" s="9" t="s">
        <v>337</v>
      </c>
      <c r="B177" s="10" t="s">
        <v>22</v>
      </c>
      <c r="C177" s="11">
        <v>400</v>
      </c>
      <c r="D177" s="12">
        <v>10</v>
      </c>
      <c r="E177" s="13">
        <f t="shared" si="14"/>
        <v>4000</v>
      </c>
      <c r="F177" s="14">
        <v>0.21</v>
      </c>
      <c r="G177" s="13">
        <f t="shared" si="15"/>
        <v>4840</v>
      </c>
      <c r="H177" s="15" t="s">
        <v>338</v>
      </c>
    </row>
    <row r="178" spans="1:8" x14ac:dyDescent="0.25">
      <c r="A178" s="9" t="s">
        <v>339</v>
      </c>
      <c r="B178" s="10" t="s">
        <v>22</v>
      </c>
      <c r="C178" s="11">
        <v>700</v>
      </c>
      <c r="D178" s="12">
        <v>14.7</v>
      </c>
      <c r="E178" s="13">
        <f t="shared" si="14"/>
        <v>10290</v>
      </c>
      <c r="F178" s="14">
        <v>0.21</v>
      </c>
      <c r="G178" s="13">
        <f t="shared" si="15"/>
        <v>12450.9</v>
      </c>
      <c r="H178" s="15" t="s">
        <v>340</v>
      </c>
    </row>
    <row r="179" spans="1:8" ht="30" x14ac:dyDescent="0.25">
      <c r="A179" s="9" t="s">
        <v>341</v>
      </c>
      <c r="B179" s="10" t="s">
        <v>22</v>
      </c>
      <c r="C179" s="11">
        <v>70</v>
      </c>
      <c r="D179" s="12">
        <v>37.200000000000003</v>
      </c>
      <c r="E179" s="13">
        <f t="shared" si="14"/>
        <v>2604</v>
      </c>
      <c r="F179" s="14">
        <v>0.21</v>
      </c>
      <c r="G179" s="13">
        <f t="shared" si="15"/>
        <v>3150.8399999999997</v>
      </c>
      <c r="H179" s="15" t="s">
        <v>342</v>
      </c>
    </row>
    <row r="180" spans="1:8" ht="45" x14ac:dyDescent="0.25">
      <c r="A180" s="9" t="s">
        <v>343</v>
      </c>
      <c r="B180" s="10" t="s">
        <v>22</v>
      </c>
      <c r="C180" s="11">
        <v>40</v>
      </c>
      <c r="D180" s="12">
        <v>41.9</v>
      </c>
      <c r="E180" s="13">
        <f t="shared" si="14"/>
        <v>1676</v>
      </c>
      <c r="F180" s="14">
        <v>0.21</v>
      </c>
      <c r="G180" s="13">
        <f t="shared" si="15"/>
        <v>2027.96</v>
      </c>
      <c r="H180" s="15" t="s">
        <v>344</v>
      </c>
    </row>
    <row r="181" spans="1:8" ht="30" x14ac:dyDescent="0.25">
      <c r="A181" s="9" t="s">
        <v>345</v>
      </c>
      <c r="B181" s="10" t="s">
        <v>346</v>
      </c>
      <c r="C181" s="11">
        <v>40</v>
      </c>
      <c r="D181" s="12">
        <v>18.600000000000001</v>
      </c>
      <c r="E181" s="13">
        <f t="shared" si="14"/>
        <v>744</v>
      </c>
      <c r="F181" s="14">
        <v>0.21</v>
      </c>
      <c r="G181" s="13">
        <f t="shared" si="15"/>
        <v>900.24</v>
      </c>
      <c r="H181" s="15" t="s">
        <v>347</v>
      </c>
    </row>
    <row r="182" spans="1:8" ht="30" x14ac:dyDescent="0.25">
      <c r="A182" s="9" t="s">
        <v>348</v>
      </c>
      <c r="B182" s="10" t="s">
        <v>22</v>
      </c>
      <c r="C182" s="11">
        <v>45</v>
      </c>
      <c r="D182" s="12">
        <v>92</v>
      </c>
      <c r="E182" s="13">
        <f t="shared" si="14"/>
        <v>4140</v>
      </c>
      <c r="F182" s="14">
        <v>0.21</v>
      </c>
      <c r="G182" s="13">
        <f t="shared" si="15"/>
        <v>5009.3999999999996</v>
      </c>
      <c r="H182" s="15" t="s">
        <v>349</v>
      </c>
    </row>
    <row r="183" spans="1:8" x14ac:dyDescent="0.25">
      <c r="A183" s="7" t="s">
        <v>350</v>
      </c>
      <c r="B183" s="8"/>
      <c r="C183" s="8"/>
      <c r="D183" s="16"/>
      <c r="E183" s="8"/>
      <c r="F183" s="8"/>
      <c r="G183" s="8"/>
      <c r="H183" s="8"/>
    </row>
    <row r="184" spans="1:8" x14ac:dyDescent="0.25">
      <c r="A184" s="9" t="s">
        <v>351</v>
      </c>
      <c r="B184" s="10" t="s">
        <v>22</v>
      </c>
      <c r="C184" s="11">
        <v>60</v>
      </c>
      <c r="D184" s="12">
        <v>13.9</v>
      </c>
      <c r="E184" s="13">
        <f t="shared" ref="E184:E194" si="16">C184*D184</f>
        <v>834</v>
      </c>
      <c r="F184" s="14">
        <v>0.21</v>
      </c>
      <c r="G184" s="13">
        <f t="shared" ref="G184:G194" si="17">E184*(1+F184)</f>
        <v>1009.14</v>
      </c>
      <c r="H184" s="15" t="s">
        <v>352</v>
      </c>
    </row>
    <row r="185" spans="1:8" x14ac:dyDescent="0.25">
      <c r="A185" s="9" t="s">
        <v>353</v>
      </c>
      <c r="B185" s="10" t="s">
        <v>22</v>
      </c>
      <c r="C185" s="11">
        <v>25</v>
      </c>
      <c r="D185" s="12">
        <v>89</v>
      </c>
      <c r="E185" s="13">
        <f t="shared" si="16"/>
        <v>2225</v>
      </c>
      <c r="F185" s="14">
        <v>0.21</v>
      </c>
      <c r="G185" s="13">
        <f t="shared" si="17"/>
        <v>2692.25</v>
      </c>
      <c r="H185" s="15" t="s">
        <v>354</v>
      </c>
    </row>
    <row r="186" spans="1:8" ht="30" x14ac:dyDescent="0.25">
      <c r="A186" s="9" t="s">
        <v>355</v>
      </c>
      <c r="B186" s="10" t="s">
        <v>22</v>
      </c>
      <c r="C186" s="11">
        <v>120</v>
      </c>
      <c r="D186" s="12">
        <v>29</v>
      </c>
      <c r="E186" s="13">
        <f t="shared" si="16"/>
        <v>3480</v>
      </c>
      <c r="F186" s="14">
        <v>0.21</v>
      </c>
      <c r="G186" s="13">
        <f t="shared" si="17"/>
        <v>4210.8</v>
      </c>
      <c r="H186" s="15" t="s">
        <v>356</v>
      </c>
    </row>
    <row r="187" spans="1:8" ht="30" x14ac:dyDescent="0.25">
      <c r="A187" s="9" t="s">
        <v>357</v>
      </c>
      <c r="B187" s="10" t="s">
        <v>22</v>
      </c>
      <c r="C187" s="11">
        <v>30</v>
      </c>
      <c r="D187" s="12">
        <v>36</v>
      </c>
      <c r="E187" s="13">
        <f t="shared" si="16"/>
        <v>1080</v>
      </c>
      <c r="F187" s="14">
        <v>0.21</v>
      </c>
      <c r="G187" s="13">
        <f t="shared" si="17"/>
        <v>1306.8</v>
      </c>
      <c r="H187" s="15" t="s">
        <v>310</v>
      </c>
    </row>
    <row r="188" spans="1:8" ht="30" x14ac:dyDescent="0.25">
      <c r="A188" s="9" t="s">
        <v>358</v>
      </c>
      <c r="B188" s="10" t="s">
        <v>22</v>
      </c>
      <c r="C188" s="11">
        <v>30</v>
      </c>
      <c r="D188" s="12">
        <v>12.9</v>
      </c>
      <c r="E188" s="13">
        <f t="shared" si="16"/>
        <v>387</v>
      </c>
      <c r="F188" s="14">
        <v>0.21</v>
      </c>
      <c r="G188" s="13">
        <f t="shared" si="17"/>
        <v>468.27</v>
      </c>
      <c r="H188" s="15" t="s">
        <v>359</v>
      </c>
    </row>
    <row r="189" spans="1:8" ht="30" x14ac:dyDescent="0.25">
      <c r="A189" s="9" t="s">
        <v>360</v>
      </c>
      <c r="B189" s="10" t="s">
        <v>22</v>
      </c>
      <c r="C189" s="11">
        <v>40</v>
      </c>
      <c r="D189" s="12">
        <v>19.8</v>
      </c>
      <c r="E189" s="13">
        <f t="shared" si="16"/>
        <v>792</v>
      </c>
      <c r="F189" s="14">
        <v>0.21</v>
      </c>
      <c r="G189" s="13">
        <f t="shared" si="17"/>
        <v>958.31999999999994</v>
      </c>
      <c r="H189" s="15" t="s">
        <v>361</v>
      </c>
    </row>
    <row r="190" spans="1:8" x14ac:dyDescent="0.25">
      <c r="A190" s="9" t="s">
        <v>362</v>
      </c>
      <c r="B190" s="10" t="s">
        <v>22</v>
      </c>
      <c r="C190" s="11">
        <v>30</v>
      </c>
      <c r="D190" s="12">
        <v>165</v>
      </c>
      <c r="E190" s="13">
        <f t="shared" si="16"/>
        <v>4950</v>
      </c>
      <c r="F190" s="14">
        <v>0.21</v>
      </c>
      <c r="G190" s="13">
        <f t="shared" si="17"/>
        <v>5989.5</v>
      </c>
      <c r="H190" s="15" t="s">
        <v>363</v>
      </c>
    </row>
    <row r="191" spans="1:8" x14ac:dyDescent="0.25">
      <c r="A191" s="9" t="s">
        <v>364</v>
      </c>
      <c r="B191" s="10" t="s">
        <v>22</v>
      </c>
      <c r="C191" s="11">
        <v>30</v>
      </c>
      <c r="D191" s="12">
        <v>32.799999999999997</v>
      </c>
      <c r="E191" s="13">
        <f t="shared" si="16"/>
        <v>983.99999999999989</v>
      </c>
      <c r="F191" s="14">
        <v>0.21</v>
      </c>
      <c r="G191" s="13">
        <f t="shared" si="17"/>
        <v>1190.6399999999999</v>
      </c>
      <c r="H191" s="15" t="s">
        <v>365</v>
      </c>
    </row>
    <row r="192" spans="1:8" x14ac:dyDescent="0.25">
      <c r="A192" s="9" t="s">
        <v>366</v>
      </c>
      <c r="B192" s="10" t="s">
        <v>22</v>
      </c>
      <c r="C192" s="11">
        <v>305</v>
      </c>
      <c r="D192" s="12">
        <v>23.6</v>
      </c>
      <c r="E192" s="13">
        <f t="shared" si="16"/>
        <v>7198</v>
      </c>
      <c r="F192" s="14">
        <v>0.21</v>
      </c>
      <c r="G192" s="13">
        <f t="shared" si="17"/>
        <v>8709.58</v>
      </c>
      <c r="H192" s="15" t="s">
        <v>367</v>
      </c>
    </row>
    <row r="193" spans="1:8" x14ac:dyDescent="0.25">
      <c r="A193" s="9" t="s">
        <v>368</v>
      </c>
      <c r="B193" s="10" t="s">
        <v>22</v>
      </c>
      <c r="C193" s="11">
        <v>90</v>
      </c>
      <c r="D193" s="12">
        <v>54.8</v>
      </c>
      <c r="E193" s="13">
        <f t="shared" si="16"/>
        <v>4932</v>
      </c>
      <c r="F193" s="14">
        <v>0.21</v>
      </c>
      <c r="G193" s="13">
        <f t="shared" si="17"/>
        <v>5967.72</v>
      </c>
      <c r="H193" s="15" t="s">
        <v>369</v>
      </c>
    </row>
    <row r="194" spans="1:8" x14ac:dyDescent="0.25">
      <c r="A194" s="9" t="s">
        <v>370</v>
      </c>
      <c r="B194" s="10" t="s">
        <v>371</v>
      </c>
      <c r="C194" s="11">
        <v>170</v>
      </c>
      <c r="D194" s="12">
        <v>5.5</v>
      </c>
      <c r="E194" s="13">
        <f t="shared" si="16"/>
        <v>935</v>
      </c>
      <c r="F194" s="14">
        <v>0.21</v>
      </c>
      <c r="G194" s="13">
        <f t="shared" si="17"/>
        <v>1131.3499999999999</v>
      </c>
      <c r="H194" s="15" t="s">
        <v>372</v>
      </c>
    </row>
    <row r="195" spans="1:8" x14ac:dyDescent="0.25">
      <c r="A195" s="7" t="s">
        <v>373</v>
      </c>
      <c r="B195" s="8"/>
      <c r="C195" s="8"/>
      <c r="D195" s="16"/>
      <c r="E195" s="8"/>
      <c r="F195" s="8"/>
      <c r="G195" s="8"/>
      <c r="H195" s="8"/>
    </row>
    <row r="196" spans="1:8" ht="30" x14ac:dyDescent="0.25">
      <c r="A196" s="9" t="s">
        <v>374</v>
      </c>
      <c r="B196" s="10" t="s">
        <v>22</v>
      </c>
      <c r="C196" s="11">
        <v>7</v>
      </c>
      <c r="D196" s="12">
        <v>265</v>
      </c>
      <c r="E196" s="13">
        <f t="shared" ref="E196:E217" si="18">C196*D196</f>
        <v>1855</v>
      </c>
      <c r="F196" s="14">
        <v>0.21</v>
      </c>
      <c r="G196" s="13">
        <f t="shared" ref="G196:G217" si="19">E196*(1+F196)</f>
        <v>2244.5499999999997</v>
      </c>
      <c r="H196" s="15" t="s">
        <v>375</v>
      </c>
    </row>
    <row r="197" spans="1:8" ht="32.25" x14ac:dyDescent="0.25">
      <c r="A197" s="9" t="s">
        <v>376</v>
      </c>
      <c r="B197" s="10" t="s">
        <v>22</v>
      </c>
      <c r="C197" s="11">
        <v>4</v>
      </c>
      <c r="D197" s="12">
        <v>1459</v>
      </c>
      <c r="E197" s="13">
        <f t="shared" si="18"/>
        <v>5836</v>
      </c>
      <c r="F197" s="14">
        <v>0.21</v>
      </c>
      <c r="G197" s="13">
        <f t="shared" si="19"/>
        <v>7061.5599999999995</v>
      </c>
      <c r="H197" s="15" t="s">
        <v>377</v>
      </c>
    </row>
    <row r="198" spans="1:8" ht="30" x14ac:dyDescent="0.25">
      <c r="A198" s="9" t="s">
        <v>378</v>
      </c>
      <c r="B198" s="10" t="s">
        <v>290</v>
      </c>
      <c r="C198" s="11">
        <v>20</v>
      </c>
      <c r="D198" s="12">
        <v>69</v>
      </c>
      <c r="E198" s="13">
        <f t="shared" si="18"/>
        <v>1380</v>
      </c>
      <c r="F198" s="14">
        <v>0.21</v>
      </c>
      <c r="G198" s="13">
        <f t="shared" si="19"/>
        <v>1669.8</v>
      </c>
      <c r="H198" s="15" t="s">
        <v>379</v>
      </c>
    </row>
    <row r="199" spans="1:8" ht="30" x14ac:dyDescent="0.25">
      <c r="A199" s="9" t="s">
        <v>380</v>
      </c>
      <c r="B199" s="10" t="s">
        <v>290</v>
      </c>
      <c r="C199" s="11">
        <v>17</v>
      </c>
      <c r="D199" s="12">
        <v>110</v>
      </c>
      <c r="E199" s="13">
        <f t="shared" si="18"/>
        <v>1870</v>
      </c>
      <c r="F199" s="14">
        <v>0.21</v>
      </c>
      <c r="G199" s="13">
        <f t="shared" si="19"/>
        <v>2262.6999999999998</v>
      </c>
      <c r="H199" s="15" t="s">
        <v>381</v>
      </c>
    </row>
    <row r="200" spans="1:8" ht="30" x14ac:dyDescent="0.25">
      <c r="A200" s="9" t="s">
        <v>382</v>
      </c>
      <c r="B200" s="10" t="s">
        <v>270</v>
      </c>
      <c r="C200" s="11">
        <v>9</v>
      </c>
      <c r="D200" s="12">
        <v>106</v>
      </c>
      <c r="E200" s="13">
        <f t="shared" si="18"/>
        <v>954</v>
      </c>
      <c r="F200" s="14">
        <v>0.21</v>
      </c>
      <c r="G200" s="13">
        <f t="shared" si="19"/>
        <v>1154.3399999999999</v>
      </c>
      <c r="H200" s="15" t="s">
        <v>383</v>
      </c>
    </row>
    <row r="201" spans="1:8" ht="30" x14ac:dyDescent="0.25">
      <c r="A201" s="9" t="s">
        <v>384</v>
      </c>
      <c r="B201" s="10" t="s">
        <v>270</v>
      </c>
      <c r="C201" s="11">
        <v>11</v>
      </c>
      <c r="D201" s="12">
        <v>139</v>
      </c>
      <c r="E201" s="13">
        <f t="shared" si="18"/>
        <v>1529</v>
      </c>
      <c r="F201" s="14">
        <v>0.21</v>
      </c>
      <c r="G201" s="13">
        <f t="shared" si="19"/>
        <v>1850.09</v>
      </c>
      <c r="H201" s="15" t="s">
        <v>385</v>
      </c>
    </row>
    <row r="202" spans="1:8" ht="30" x14ac:dyDescent="0.25">
      <c r="A202" s="9" t="s">
        <v>386</v>
      </c>
      <c r="B202" s="10" t="s">
        <v>290</v>
      </c>
      <c r="C202" s="11">
        <v>12</v>
      </c>
      <c r="D202" s="12">
        <v>49</v>
      </c>
      <c r="E202" s="13">
        <f t="shared" si="18"/>
        <v>588</v>
      </c>
      <c r="F202" s="14">
        <v>0.21</v>
      </c>
      <c r="G202" s="13">
        <f t="shared" si="19"/>
        <v>711.48</v>
      </c>
      <c r="H202" s="15" t="s">
        <v>387</v>
      </c>
    </row>
    <row r="203" spans="1:8" ht="30" x14ac:dyDescent="0.25">
      <c r="A203" s="9" t="s">
        <v>388</v>
      </c>
      <c r="B203" s="10" t="s">
        <v>290</v>
      </c>
      <c r="C203" s="11">
        <v>12</v>
      </c>
      <c r="D203" s="12">
        <v>52</v>
      </c>
      <c r="E203" s="13">
        <f t="shared" si="18"/>
        <v>624</v>
      </c>
      <c r="F203" s="14">
        <v>0.21</v>
      </c>
      <c r="G203" s="13">
        <f t="shared" si="19"/>
        <v>755.04</v>
      </c>
      <c r="H203" s="15" t="s">
        <v>389</v>
      </c>
    </row>
    <row r="204" spans="1:8" ht="30" x14ac:dyDescent="0.25">
      <c r="A204" s="9" t="s">
        <v>390</v>
      </c>
      <c r="B204" s="10" t="s">
        <v>290</v>
      </c>
      <c r="C204" s="11">
        <v>3</v>
      </c>
      <c r="D204" s="12">
        <v>209</v>
      </c>
      <c r="E204" s="13">
        <f t="shared" si="18"/>
        <v>627</v>
      </c>
      <c r="F204" s="14">
        <v>0.21</v>
      </c>
      <c r="G204" s="13">
        <f t="shared" si="19"/>
        <v>758.67</v>
      </c>
      <c r="H204" s="15" t="s">
        <v>391</v>
      </c>
    </row>
    <row r="205" spans="1:8" ht="30" x14ac:dyDescent="0.25">
      <c r="A205" s="9" t="s">
        <v>392</v>
      </c>
      <c r="B205" s="10" t="s">
        <v>290</v>
      </c>
      <c r="C205" s="11">
        <v>40</v>
      </c>
      <c r="D205" s="12">
        <v>94</v>
      </c>
      <c r="E205" s="13">
        <f t="shared" si="18"/>
        <v>3760</v>
      </c>
      <c r="F205" s="14">
        <v>0.21</v>
      </c>
      <c r="G205" s="13">
        <f t="shared" si="19"/>
        <v>4549.5999999999995</v>
      </c>
      <c r="H205" s="15" t="s">
        <v>393</v>
      </c>
    </row>
    <row r="206" spans="1:8" ht="32.25" x14ac:dyDescent="0.25">
      <c r="A206" s="9" t="s">
        <v>394</v>
      </c>
      <c r="B206" s="10" t="s">
        <v>290</v>
      </c>
      <c r="C206" s="11">
        <v>40</v>
      </c>
      <c r="D206" s="12">
        <v>79</v>
      </c>
      <c r="E206" s="13">
        <f t="shared" si="18"/>
        <v>3160</v>
      </c>
      <c r="F206" s="14">
        <v>0.21</v>
      </c>
      <c r="G206" s="13">
        <f t="shared" si="19"/>
        <v>3823.6</v>
      </c>
      <c r="H206" s="15" t="s">
        <v>395</v>
      </c>
    </row>
    <row r="207" spans="1:8" ht="30" x14ac:dyDescent="0.25">
      <c r="A207" s="9" t="s">
        <v>396</v>
      </c>
      <c r="B207" s="10" t="s">
        <v>22</v>
      </c>
      <c r="C207" s="11">
        <v>4</v>
      </c>
      <c r="D207" s="12">
        <v>672</v>
      </c>
      <c r="E207" s="13">
        <f t="shared" si="18"/>
        <v>2688</v>
      </c>
      <c r="F207" s="14">
        <v>0.21</v>
      </c>
      <c r="G207" s="13">
        <f>E207*(1+F207)</f>
        <v>3252.48</v>
      </c>
      <c r="H207" s="15" t="s">
        <v>397</v>
      </c>
    </row>
    <row r="208" spans="1:8" x14ac:dyDescent="0.25">
      <c r="A208" s="9" t="s">
        <v>398</v>
      </c>
      <c r="B208" s="10" t="s">
        <v>290</v>
      </c>
      <c r="C208" s="11">
        <v>40</v>
      </c>
      <c r="D208" s="12">
        <v>105</v>
      </c>
      <c r="E208" s="13">
        <f t="shared" si="18"/>
        <v>4200</v>
      </c>
      <c r="F208" s="14">
        <v>0.21</v>
      </c>
      <c r="G208" s="13">
        <f t="shared" si="19"/>
        <v>5082</v>
      </c>
      <c r="H208" s="15" t="s">
        <v>399</v>
      </c>
    </row>
    <row r="209" spans="1:8" x14ac:dyDescent="0.25">
      <c r="A209" s="9" t="s">
        <v>400</v>
      </c>
      <c r="B209" s="10" t="s">
        <v>290</v>
      </c>
      <c r="C209" s="11">
        <v>40</v>
      </c>
      <c r="D209" s="12">
        <v>73</v>
      </c>
      <c r="E209" s="13">
        <f t="shared" si="18"/>
        <v>2920</v>
      </c>
      <c r="F209" s="14">
        <v>0.21</v>
      </c>
      <c r="G209" s="13">
        <f t="shared" si="19"/>
        <v>3533.2</v>
      </c>
      <c r="H209" s="15" t="s">
        <v>401</v>
      </c>
    </row>
    <row r="210" spans="1:8" ht="30" x14ac:dyDescent="0.25">
      <c r="A210" s="9" t="s">
        <v>402</v>
      </c>
      <c r="B210" s="10" t="s">
        <v>22</v>
      </c>
      <c r="C210" s="11">
        <v>3</v>
      </c>
      <c r="D210" s="12">
        <v>690</v>
      </c>
      <c r="E210" s="13">
        <f t="shared" si="18"/>
        <v>2070</v>
      </c>
      <c r="F210" s="14">
        <v>0.21</v>
      </c>
      <c r="G210" s="13">
        <f t="shared" si="19"/>
        <v>2504.6999999999998</v>
      </c>
      <c r="H210" s="15" t="s">
        <v>403</v>
      </c>
    </row>
    <row r="211" spans="1:8" x14ac:dyDescent="0.25">
      <c r="A211" s="9" t="s">
        <v>404</v>
      </c>
      <c r="B211" s="10" t="s">
        <v>22</v>
      </c>
      <c r="C211" s="11">
        <v>49</v>
      </c>
      <c r="D211" s="12">
        <v>9.6999999999999993</v>
      </c>
      <c r="E211" s="13">
        <f t="shared" si="18"/>
        <v>475.29999999999995</v>
      </c>
      <c r="F211" s="14">
        <v>0.21</v>
      </c>
      <c r="G211" s="13">
        <f t="shared" si="19"/>
        <v>575.11299999999994</v>
      </c>
      <c r="H211" s="15" t="s">
        <v>405</v>
      </c>
    </row>
    <row r="212" spans="1:8" x14ac:dyDescent="0.25">
      <c r="A212" s="9" t="s">
        <v>406</v>
      </c>
      <c r="B212" s="10" t="s">
        <v>22</v>
      </c>
      <c r="C212" s="11">
        <v>800</v>
      </c>
      <c r="D212" s="12">
        <v>9.6999999999999993</v>
      </c>
      <c r="E212" s="13">
        <f t="shared" si="18"/>
        <v>7759.9999999999991</v>
      </c>
      <c r="F212" s="14">
        <v>0.21</v>
      </c>
      <c r="G212" s="13">
        <f t="shared" si="19"/>
        <v>9389.5999999999985</v>
      </c>
      <c r="H212" s="15" t="s">
        <v>407</v>
      </c>
    </row>
    <row r="213" spans="1:8" x14ac:dyDescent="0.25">
      <c r="A213" s="9" t="s">
        <v>408</v>
      </c>
      <c r="B213" s="10" t="s">
        <v>22</v>
      </c>
      <c r="C213" s="11">
        <v>700</v>
      </c>
      <c r="D213" s="12">
        <v>9.6999999999999993</v>
      </c>
      <c r="E213" s="13">
        <f t="shared" si="18"/>
        <v>6789.9999999999991</v>
      </c>
      <c r="F213" s="14">
        <v>0.21</v>
      </c>
      <c r="G213" s="13">
        <f t="shared" si="19"/>
        <v>8215.8999999999978</v>
      </c>
      <c r="H213" s="15" t="s">
        <v>407</v>
      </c>
    </row>
    <row r="214" spans="1:8" x14ac:dyDescent="0.25">
      <c r="A214" s="9" t="s">
        <v>409</v>
      </c>
      <c r="B214" s="10" t="s">
        <v>22</v>
      </c>
      <c r="C214" s="11">
        <v>20</v>
      </c>
      <c r="D214" s="12">
        <v>14.9</v>
      </c>
      <c r="E214" s="13">
        <f t="shared" si="18"/>
        <v>298</v>
      </c>
      <c r="F214" s="14">
        <v>0.21</v>
      </c>
      <c r="G214" s="13">
        <f t="shared" si="19"/>
        <v>360.58</v>
      </c>
      <c r="H214" s="15" t="s">
        <v>410</v>
      </c>
    </row>
    <row r="215" spans="1:8" ht="30" x14ac:dyDescent="0.25">
      <c r="A215" s="9" t="s">
        <v>411</v>
      </c>
      <c r="B215" s="10" t="s">
        <v>22</v>
      </c>
      <c r="C215" s="11">
        <v>14</v>
      </c>
      <c r="D215" s="12">
        <v>45</v>
      </c>
      <c r="E215" s="13">
        <f t="shared" si="18"/>
        <v>630</v>
      </c>
      <c r="F215" s="14">
        <v>0.21</v>
      </c>
      <c r="G215" s="13">
        <f t="shared" si="19"/>
        <v>762.3</v>
      </c>
      <c r="H215" s="15" t="s">
        <v>412</v>
      </c>
    </row>
    <row r="216" spans="1:8" ht="45" x14ac:dyDescent="0.25">
      <c r="A216" s="9" t="s">
        <v>411</v>
      </c>
      <c r="B216" s="10" t="s">
        <v>22</v>
      </c>
      <c r="C216" s="11">
        <v>28</v>
      </c>
      <c r="D216" s="12">
        <v>76</v>
      </c>
      <c r="E216" s="13">
        <f t="shared" si="18"/>
        <v>2128</v>
      </c>
      <c r="F216" s="14">
        <v>0.21</v>
      </c>
      <c r="G216" s="13">
        <f t="shared" si="19"/>
        <v>2574.88</v>
      </c>
      <c r="H216" s="15" t="s">
        <v>413</v>
      </c>
    </row>
    <row r="217" spans="1:8" ht="30" x14ac:dyDescent="0.25">
      <c r="A217" s="9" t="s">
        <v>414</v>
      </c>
      <c r="B217" s="10" t="s">
        <v>22</v>
      </c>
      <c r="C217" s="11">
        <v>25</v>
      </c>
      <c r="D217" s="12">
        <v>390</v>
      </c>
      <c r="E217" s="13">
        <f t="shared" si="18"/>
        <v>9750</v>
      </c>
      <c r="F217" s="14">
        <v>0.21</v>
      </c>
      <c r="G217" s="13">
        <f t="shared" si="19"/>
        <v>11797.5</v>
      </c>
      <c r="H217" s="15" t="s">
        <v>477</v>
      </c>
    </row>
    <row r="218" spans="1:8" x14ac:dyDescent="0.25">
      <c r="A218" s="7" t="s">
        <v>415</v>
      </c>
      <c r="B218" s="8"/>
      <c r="C218" s="8"/>
      <c r="D218" s="16"/>
      <c r="E218" s="8"/>
      <c r="F218" s="8"/>
      <c r="G218" s="8"/>
      <c r="H218" s="8"/>
    </row>
    <row r="219" spans="1:8" ht="75" x14ac:dyDescent="0.25">
      <c r="A219" s="9" t="s">
        <v>416</v>
      </c>
      <c r="B219" s="10" t="s">
        <v>22</v>
      </c>
      <c r="C219" s="11">
        <v>3</v>
      </c>
      <c r="D219" s="12">
        <v>1060</v>
      </c>
      <c r="E219" s="13">
        <f>C219*D219</f>
        <v>3180</v>
      </c>
      <c r="F219" s="14">
        <v>0.21</v>
      </c>
      <c r="G219" s="13">
        <f>E219*(1+F219)</f>
        <v>3847.7999999999997</v>
      </c>
      <c r="H219" s="15" t="s">
        <v>417</v>
      </c>
    </row>
    <row r="220" spans="1:8" ht="47.25" x14ac:dyDescent="0.25">
      <c r="A220" s="9" t="s">
        <v>418</v>
      </c>
      <c r="B220" s="10" t="s">
        <v>419</v>
      </c>
      <c r="C220" s="11">
        <v>5</v>
      </c>
      <c r="D220" s="12">
        <v>47.6</v>
      </c>
      <c r="E220" s="13">
        <f>C220*D220</f>
        <v>238</v>
      </c>
      <c r="F220" s="14">
        <v>0.21</v>
      </c>
      <c r="G220" s="13">
        <f>E220*(1+F220)</f>
        <v>287.98</v>
      </c>
      <c r="H220" s="15" t="s">
        <v>420</v>
      </c>
    </row>
    <row r="221" spans="1:8" ht="45" x14ac:dyDescent="0.25">
      <c r="A221" s="9" t="s">
        <v>421</v>
      </c>
      <c r="B221" s="10" t="s">
        <v>161</v>
      </c>
      <c r="C221" s="11">
        <v>5</v>
      </c>
      <c r="D221" s="12">
        <v>30.6</v>
      </c>
      <c r="E221" s="13">
        <f>C221*D221</f>
        <v>153</v>
      </c>
      <c r="F221" s="14">
        <v>0.21</v>
      </c>
      <c r="G221" s="13">
        <f>E221*(1+F221)</f>
        <v>185.13</v>
      </c>
      <c r="H221" s="15" t="s">
        <v>422</v>
      </c>
    </row>
    <row r="222" spans="1:8" ht="30" x14ac:dyDescent="0.25">
      <c r="A222" s="9" t="s">
        <v>423</v>
      </c>
      <c r="B222" s="10" t="s">
        <v>22</v>
      </c>
      <c r="C222" s="11">
        <v>5</v>
      </c>
      <c r="D222" s="12">
        <v>23.4</v>
      </c>
      <c r="E222" s="13">
        <f>C222*D222</f>
        <v>117</v>
      </c>
      <c r="F222" s="14">
        <v>0.21</v>
      </c>
      <c r="G222" s="13">
        <f>E222*(1+F222)</f>
        <v>141.57</v>
      </c>
      <c r="H222" s="15" t="s">
        <v>424</v>
      </c>
    </row>
    <row r="223" spans="1:8" ht="45" x14ac:dyDescent="0.25">
      <c r="A223" s="9" t="s">
        <v>425</v>
      </c>
      <c r="B223" s="10" t="s">
        <v>22</v>
      </c>
      <c r="C223" s="11">
        <v>1</v>
      </c>
      <c r="D223" s="12">
        <v>53.9</v>
      </c>
      <c r="E223" s="13">
        <f>C223*D223</f>
        <v>53.9</v>
      </c>
      <c r="F223" s="14">
        <v>0.21</v>
      </c>
      <c r="G223" s="13">
        <f>E223*(1+F223)</f>
        <v>65.218999999999994</v>
      </c>
      <c r="H223" s="15" t="s">
        <v>426</v>
      </c>
    </row>
    <row r="224" spans="1:8" x14ac:dyDescent="0.25">
      <c r="A224" s="7" t="s">
        <v>427</v>
      </c>
      <c r="B224" s="8"/>
      <c r="C224" s="8"/>
      <c r="D224" s="16"/>
      <c r="E224" s="8"/>
      <c r="F224" s="8"/>
      <c r="G224" s="8"/>
      <c r="H224" s="8"/>
    </row>
    <row r="225" spans="1:8" ht="30" x14ac:dyDescent="0.25">
      <c r="A225" s="9" t="s">
        <v>428</v>
      </c>
      <c r="B225" s="10" t="s">
        <v>287</v>
      </c>
      <c r="C225" s="11">
        <v>30</v>
      </c>
      <c r="D225" s="12">
        <v>70</v>
      </c>
      <c r="E225" s="13">
        <f t="shared" ref="E225:E230" si="20">C225*D225</f>
        <v>2100</v>
      </c>
      <c r="F225" s="14">
        <v>0.21</v>
      </c>
      <c r="G225" s="13">
        <f t="shared" ref="G225:G230" si="21">E225*(1+F225)</f>
        <v>2541</v>
      </c>
      <c r="H225" s="15" t="s">
        <v>429</v>
      </c>
    </row>
    <row r="226" spans="1:8" ht="30" x14ac:dyDescent="0.25">
      <c r="A226" s="9" t="s">
        <v>428</v>
      </c>
      <c r="B226" s="10" t="s">
        <v>430</v>
      </c>
      <c r="C226" s="11">
        <v>30</v>
      </c>
      <c r="D226" s="12">
        <v>71</v>
      </c>
      <c r="E226" s="13">
        <f t="shared" si="20"/>
        <v>2130</v>
      </c>
      <c r="F226" s="14">
        <v>0.21</v>
      </c>
      <c r="G226" s="13">
        <f t="shared" si="21"/>
        <v>2577.2999999999997</v>
      </c>
      <c r="H226" s="15" t="s">
        <v>431</v>
      </c>
    </row>
    <row r="227" spans="1:8" ht="30" x14ac:dyDescent="0.25">
      <c r="A227" s="9" t="s">
        <v>432</v>
      </c>
      <c r="B227" s="10" t="s">
        <v>287</v>
      </c>
      <c r="C227" s="11">
        <v>40</v>
      </c>
      <c r="D227" s="12">
        <v>81</v>
      </c>
      <c r="E227" s="13">
        <f t="shared" si="20"/>
        <v>3240</v>
      </c>
      <c r="F227" s="14">
        <v>0.21</v>
      </c>
      <c r="G227" s="13">
        <f t="shared" si="21"/>
        <v>3920.4</v>
      </c>
      <c r="H227" s="15" t="s">
        <v>433</v>
      </c>
    </row>
    <row r="228" spans="1:8" x14ac:dyDescent="0.25">
      <c r="A228" s="9" t="s">
        <v>432</v>
      </c>
      <c r="B228" s="10" t="s">
        <v>22</v>
      </c>
      <c r="C228" s="11">
        <v>350</v>
      </c>
      <c r="D228" s="12">
        <v>7</v>
      </c>
      <c r="E228" s="13">
        <f t="shared" si="20"/>
        <v>2450</v>
      </c>
      <c r="F228" s="14">
        <v>0.21</v>
      </c>
      <c r="G228" s="13">
        <f t="shared" si="21"/>
        <v>2964.5</v>
      </c>
      <c r="H228" s="15" t="s">
        <v>434</v>
      </c>
    </row>
    <row r="229" spans="1:8" ht="30" x14ac:dyDescent="0.25">
      <c r="A229" s="9" t="s">
        <v>435</v>
      </c>
      <c r="B229" s="10" t="s">
        <v>430</v>
      </c>
      <c r="C229" s="11">
        <v>130</v>
      </c>
      <c r="D229" s="12">
        <v>5.9</v>
      </c>
      <c r="E229" s="13">
        <f t="shared" si="20"/>
        <v>767</v>
      </c>
      <c r="F229" s="14">
        <v>0.21</v>
      </c>
      <c r="G229" s="13">
        <f t="shared" si="21"/>
        <v>928.06999999999994</v>
      </c>
      <c r="H229" s="15" t="s">
        <v>436</v>
      </c>
    </row>
    <row r="230" spans="1:8" x14ac:dyDescent="0.25">
      <c r="A230" s="9" t="s">
        <v>435</v>
      </c>
      <c r="B230" s="10" t="s">
        <v>22</v>
      </c>
      <c r="C230" s="11">
        <v>200</v>
      </c>
      <c r="D230" s="12">
        <v>2</v>
      </c>
      <c r="E230" s="13">
        <f t="shared" si="20"/>
        <v>400</v>
      </c>
      <c r="F230" s="14">
        <v>0.21</v>
      </c>
      <c r="G230" s="13">
        <f t="shared" si="21"/>
        <v>484</v>
      </c>
      <c r="H230" s="15" t="s">
        <v>437</v>
      </c>
    </row>
    <row r="231" spans="1:8" x14ac:dyDescent="0.25">
      <c r="A231" s="7" t="s">
        <v>438</v>
      </c>
      <c r="B231" s="8"/>
      <c r="C231" s="8"/>
      <c r="D231" s="16"/>
      <c r="E231" s="8"/>
      <c r="F231" s="8"/>
      <c r="G231" s="8"/>
      <c r="H231" s="8"/>
    </row>
    <row r="232" spans="1:8" x14ac:dyDescent="0.25">
      <c r="A232" s="9" t="s">
        <v>439</v>
      </c>
      <c r="B232" s="10" t="s">
        <v>22</v>
      </c>
      <c r="C232" s="11">
        <v>20</v>
      </c>
      <c r="D232" s="12">
        <v>115.6</v>
      </c>
      <c r="E232" s="13">
        <f t="shared" ref="E232:E244" si="22">C232*D232</f>
        <v>2312</v>
      </c>
      <c r="F232" s="14">
        <v>0.21</v>
      </c>
      <c r="G232" s="13">
        <f t="shared" ref="G232:G244" si="23">E232*(1+F232)</f>
        <v>2797.52</v>
      </c>
      <c r="H232" s="15" t="s">
        <v>440</v>
      </c>
    </row>
    <row r="233" spans="1:8" x14ac:dyDescent="0.25">
      <c r="A233" s="9" t="s">
        <v>441</v>
      </c>
      <c r="B233" s="10" t="s">
        <v>22</v>
      </c>
      <c r="C233" s="11">
        <v>90</v>
      </c>
      <c r="D233" s="12">
        <v>29.6</v>
      </c>
      <c r="E233" s="13">
        <f t="shared" si="22"/>
        <v>2664</v>
      </c>
      <c r="F233" s="14">
        <v>0.21</v>
      </c>
      <c r="G233" s="13">
        <f t="shared" si="23"/>
        <v>3223.44</v>
      </c>
      <c r="H233" s="15" t="s">
        <v>442</v>
      </c>
    </row>
    <row r="234" spans="1:8" x14ac:dyDescent="0.25">
      <c r="A234" s="9" t="s">
        <v>443</v>
      </c>
      <c r="B234" s="10" t="s">
        <v>22</v>
      </c>
      <c r="C234" s="11">
        <v>90</v>
      </c>
      <c r="D234" s="12">
        <v>15.9</v>
      </c>
      <c r="E234" s="13">
        <f t="shared" si="22"/>
        <v>1431</v>
      </c>
      <c r="F234" s="14">
        <v>0.21</v>
      </c>
      <c r="G234" s="13">
        <f t="shared" si="23"/>
        <v>1731.51</v>
      </c>
      <c r="H234" s="15" t="s">
        <v>444</v>
      </c>
    </row>
    <row r="235" spans="1:8" x14ac:dyDescent="0.25">
      <c r="A235" s="9" t="s">
        <v>445</v>
      </c>
      <c r="B235" s="10" t="s">
        <v>22</v>
      </c>
      <c r="C235" s="11">
        <v>70</v>
      </c>
      <c r="D235" s="12">
        <v>42.9</v>
      </c>
      <c r="E235" s="13">
        <f t="shared" si="22"/>
        <v>3003</v>
      </c>
      <c r="F235" s="14">
        <v>0.21</v>
      </c>
      <c r="G235" s="13">
        <f t="shared" si="23"/>
        <v>3633.63</v>
      </c>
      <c r="H235" s="15" t="s">
        <v>446</v>
      </c>
    </row>
    <row r="236" spans="1:8" x14ac:dyDescent="0.25">
      <c r="A236" s="9" t="s">
        <v>447</v>
      </c>
      <c r="B236" s="10" t="s">
        <v>22</v>
      </c>
      <c r="C236" s="11">
        <v>150</v>
      </c>
      <c r="D236" s="12">
        <v>7.6</v>
      </c>
      <c r="E236" s="13">
        <f t="shared" si="22"/>
        <v>1140</v>
      </c>
      <c r="F236" s="14">
        <v>0.21</v>
      </c>
      <c r="G236" s="13">
        <f t="shared" si="23"/>
        <v>1379.3999999999999</v>
      </c>
      <c r="H236" s="15" t="s">
        <v>448</v>
      </c>
    </row>
    <row r="237" spans="1:8" x14ac:dyDescent="0.25">
      <c r="A237" s="9" t="s">
        <v>449</v>
      </c>
      <c r="B237" s="10" t="s">
        <v>22</v>
      </c>
      <c r="C237" s="11">
        <v>40</v>
      </c>
      <c r="D237" s="12">
        <v>29.2</v>
      </c>
      <c r="E237" s="13">
        <f t="shared" si="22"/>
        <v>1168</v>
      </c>
      <c r="F237" s="14">
        <v>0.21</v>
      </c>
      <c r="G237" s="13">
        <f t="shared" si="23"/>
        <v>1413.28</v>
      </c>
      <c r="H237" s="15" t="s">
        <v>450</v>
      </c>
    </row>
    <row r="238" spans="1:8" ht="30" x14ac:dyDescent="0.25">
      <c r="A238" s="9" t="s">
        <v>451</v>
      </c>
      <c r="B238" s="10" t="s">
        <v>22</v>
      </c>
      <c r="C238" s="11">
        <v>30</v>
      </c>
      <c r="D238" s="12">
        <v>42.7</v>
      </c>
      <c r="E238" s="13">
        <f t="shared" si="22"/>
        <v>1281</v>
      </c>
      <c r="F238" s="14">
        <v>0.21</v>
      </c>
      <c r="G238" s="13">
        <f t="shared" si="23"/>
        <v>1550.01</v>
      </c>
      <c r="H238" s="15" t="s">
        <v>452</v>
      </c>
    </row>
    <row r="239" spans="1:8" x14ac:dyDescent="0.25">
      <c r="A239" s="9" t="s">
        <v>453</v>
      </c>
      <c r="B239" s="10" t="s">
        <v>22</v>
      </c>
      <c r="C239" s="11">
        <v>150</v>
      </c>
      <c r="D239" s="12">
        <v>18.600000000000001</v>
      </c>
      <c r="E239" s="13">
        <f t="shared" si="22"/>
        <v>2790</v>
      </c>
      <c r="F239" s="14">
        <v>0.21</v>
      </c>
      <c r="G239" s="13">
        <f t="shared" si="23"/>
        <v>3375.9</v>
      </c>
      <c r="H239" s="15" t="s">
        <v>454</v>
      </c>
    </row>
    <row r="240" spans="1:8" x14ac:dyDescent="0.25">
      <c r="A240" s="9" t="s">
        <v>455</v>
      </c>
      <c r="B240" s="10" t="s">
        <v>22</v>
      </c>
      <c r="C240" s="11">
        <v>5</v>
      </c>
      <c r="D240" s="12">
        <v>12.9</v>
      </c>
      <c r="E240" s="13">
        <f t="shared" si="22"/>
        <v>64.5</v>
      </c>
      <c r="F240" s="14">
        <v>0.21</v>
      </c>
      <c r="G240" s="13">
        <f t="shared" si="23"/>
        <v>78.045000000000002</v>
      </c>
      <c r="H240" s="15" t="s">
        <v>456</v>
      </c>
    </row>
    <row r="241" spans="1:8" x14ac:dyDescent="0.25">
      <c r="A241" s="9" t="s">
        <v>457</v>
      </c>
      <c r="B241" s="10" t="s">
        <v>22</v>
      </c>
      <c r="C241" s="11">
        <v>150</v>
      </c>
      <c r="D241" s="12">
        <v>5.3</v>
      </c>
      <c r="E241" s="13">
        <f t="shared" si="22"/>
        <v>795</v>
      </c>
      <c r="F241" s="14">
        <v>0.21</v>
      </c>
      <c r="G241" s="13">
        <f t="shared" si="23"/>
        <v>961.94999999999993</v>
      </c>
      <c r="H241" s="15" t="s">
        <v>458</v>
      </c>
    </row>
    <row r="242" spans="1:8" x14ac:dyDescent="0.25">
      <c r="A242" s="9" t="s">
        <v>459</v>
      </c>
      <c r="B242" s="10" t="s">
        <v>22</v>
      </c>
      <c r="C242" s="11">
        <v>9</v>
      </c>
      <c r="D242" s="12">
        <v>11.4</v>
      </c>
      <c r="E242" s="13">
        <f t="shared" si="22"/>
        <v>102.60000000000001</v>
      </c>
      <c r="F242" s="14">
        <v>0.21</v>
      </c>
      <c r="G242" s="13">
        <f t="shared" si="23"/>
        <v>124.146</v>
      </c>
      <c r="H242" s="15" t="s">
        <v>460</v>
      </c>
    </row>
    <row r="243" spans="1:8" ht="30" x14ac:dyDescent="0.25">
      <c r="A243" s="9" t="s">
        <v>461</v>
      </c>
      <c r="B243" s="10" t="s">
        <v>22</v>
      </c>
      <c r="C243" s="11">
        <v>100</v>
      </c>
      <c r="D243" s="12">
        <v>15.4</v>
      </c>
      <c r="E243" s="13">
        <f t="shared" si="22"/>
        <v>1540</v>
      </c>
      <c r="F243" s="14">
        <v>0.21</v>
      </c>
      <c r="G243" s="13">
        <f t="shared" si="23"/>
        <v>1863.3999999999999</v>
      </c>
      <c r="H243" s="15" t="s">
        <v>462</v>
      </c>
    </row>
    <row r="244" spans="1:8" x14ac:dyDescent="0.25">
      <c r="A244" s="9" t="s">
        <v>463</v>
      </c>
      <c r="B244" s="10" t="s">
        <v>22</v>
      </c>
      <c r="C244" s="11">
        <v>90</v>
      </c>
      <c r="D244" s="12">
        <v>7.6</v>
      </c>
      <c r="E244" s="13">
        <f t="shared" si="22"/>
        <v>684</v>
      </c>
      <c r="F244" s="14">
        <v>0.21</v>
      </c>
      <c r="G244" s="13">
        <f t="shared" si="23"/>
        <v>827.64</v>
      </c>
      <c r="H244" s="15" t="s">
        <v>464</v>
      </c>
    </row>
    <row r="245" spans="1:8" ht="18.75" x14ac:dyDescent="0.25">
      <c r="A245" s="18" t="s">
        <v>465</v>
      </c>
      <c r="B245" s="19"/>
      <c r="C245" s="20"/>
      <c r="D245" s="21"/>
      <c r="E245" s="21">
        <f>SUM(E4:E244)</f>
        <v>863400.70000000007</v>
      </c>
      <c r="F245" s="21"/>
      <c r="G245" s="21">
        <f>SUM(G4:G244)</f>
        <v>1044714.8469999997</v>
      </c>
      <c r="H245" s="22"/>
    </row>
    <row r="246" spans="1:8" ht="15.75" customHeight="1" x14ac:dyDescent="0.25">
      <c r="A246" s="23"/>
      <c r="B246" s="24"/>
      <c r="C246" s="25"/>
      <c r="D246" s="26"/>
      <c r="E246" s="25"/>
      <c r="F246" s="27"/>
      <c r="G246" s="28"/>
      <c r="H246" s="29"/>
    </row>
    <row r="247" spans="1:8" ht="15.75" customHeight="1" x14ac:dyDescent="0.25">
      <c r="A247" s="42" t="s">
        <v>478</v>
      </c>
      <c r="B247" s="42"/>
      <c r="C247" s="42"/>
      <c r="D247" s="42"/>
      <c r="E247" s="42"/>
      <c r="F247" s="42"/>
      <c r="G247" s="42"/>
      <c r="H247" s="42"/>
    </row>
    <row r="248" spans="1:8" x14ac:dyDescent="0.25">
      <c r="A248" s="29"/>
      <c r="B248" s="24"/>
      <c r="C248" s="25"/>
      <c r="D248" s="26"/>
      <c r="E248" s="25"/>
      <c r="F248" s="27"/>
      <c r="G248" s="28"/>
      <c r="H248" s="29"/>
    </row>
    <row r="249" spans="1:8" ht="15.75" customHeight="1" x14ac:dyDescent="0.25">
      <c r="A249" s="43" t="s">
        <v>466</v>
      </c>
      <c r="B249" s="43"/>
      <c r="C249" s="43"/>
      <c r="D249" s="43"/>
      <c r="E249" s="43"/>
      <c r="F249" s="43"/>
      <c r="G249" s="43"/>
      <c r="H249" s="43"/>
    </row>
    <row r="250" spans="1:8" ht="15.75" x14ac:dyDescent="0.25">
      <c r="A250" s="29"/>
      <c r="B250" s="24"/>
      <c r="C250" s="25"/>
      <c r="D250" s="26"/>
      <c r="E250" s="35"/>
      <c r="F250" s="35"/>
      <c r="G250" s="35"/>
      <c r="H250" s="35"/>
    </row>
    <row r="251" spans="1:8" ht="15.75" customHeight="1" x14ac:dyDescent="0.25">
      <c r="A251" s="42" t="s">
        <v>467</v>
      </c>
      <c r="B251" s="42"/>
      <c r="C251" s="42"/>
      <c r="D251" s="42"/>
      <c r="E251" s="42"/>
      <c r="F251" s="42"/>
      <c r="G251" s="42"/>
      <c r="H251" s="42"/>
    </row>
    <row r="252" spans="1:8" x14ac:dyDescent="0.25">
      <c r="A252" s="29"/>
      <c r="B252" s="24"/>
      <c r="C252" s="25"/>
      <c r="D252" s="26"/>
      <c r="E252" s="30"/>
      <c r="F252" s="30"/>
      <c r="G252" s="30"/>
      <c r="H252" s="29"/>
    </row>
    <row r="253" spans="1:8" x14ac:dyDescent="0.25">
      <c r="A253" s="31"/>
      <c r="B253" s="31"/>
      <c r="C253" s="25"/>
      <c r="D253" s="32"/>
      <c r="E253" s="33"/>
      <c r="F253" s="27"/>
      <c r="G253" s="28"/>
      <c r="H253" s="29"/>
    </row>
    <row r="254" spans="1:8" x14ac:dyDescent="0.25">
      <c r="A254" s="29"/>
      <c r="B254" s="24"/>
      <c r="C254" s="25"/>
      <c r="D254" s="26"/>
      <c r="E254" s="33"/>
      <c r="F254" s="27"/>
      <c r="G254" s="28"/>
      <c r="H254" s="40"/>
    </row>
    <row r="255" spans="1:8" x14ac:dyDescent="0.25">
      <c r="A255" s="29"/>
      <c r="B255" s="24"/>
      <c r="C255" s="25"/>
      <c r="D255" s="26"/>
      <c r="E255" s="33"/>
      <c r="F255" s="27"/>
      <c r="G255" s="28"/>
      <c r="H255" s="40"/>
    </row>
    <row r="256" spans="1:8" x14ac:dyDescent="0.25">
      <c r="A256" s="29"/>
      <c r="B256" s="24"/>
      <c r="C256" s="25"/>
      <c r="D256" s="26"/>
      <c r="E256" s="25"/>
      <c r="F256" s="27"/>
      <c r="G256" s="28"/>
      <c r="H256" s="40"/>
    </row>
    <row r="257" spans="1:8" ht="15.75" x14ac:dyDescent="0.25">
      <c r="A257" s="30"/>
      <c r="B257" s="24"/>
      <c r="C257" s="30"/>
      <c r="D257" s="26"/>
      <c r="E257" s="30"/>
      <c r="F257" s="30"/>
      <c r="G257" s="30"/>
      <c r="H257" s="41"/>
    </row>
    <row r="258" spans="1:8" ht="15.75" x14ac:dyDescent="0.25">
      <c r="A258" s="30"/>
      <c r="B258" s="24"/>
      <c r="C258" s="30"/>
      <c r="D258" s="26"/>
      <c r="E258" s="25"/>
      <c r="F258" s="27"/>
      <c r="G258" s="28"/>
      <c r="H258" s="38" t="s">
        <v>468</v>
      </c>
    </row>
    <row r="259" spans="1:8" ht="15.75" x14ac:dyDescent="0.25">
      <c r="A259" s="30"/>
      <c r="B259" s="24"/>
      <c r="C259" s="30"/>
      <c r="D259" s="26"/>
      <c r="E259" s="25"/>
      <c r="F259" s="27"/>
      <c r="G259" s="28"/>
      <c r="H259" s="39" t="s">
        <v>469</v>
      </c>
    </row>
    <row r="260" spans="1:8" ht="31.5" x14ac:dyDescent="0.25">
      <c r="A260" s="30"/>
      <c r="B260" s="24"/>
      <c r="C260" s="30"/>
      <c r="D260" s="26"/>
      <c r="E260" s="25"/>
      <c r="F260" s="27"/>
      <c r="G260" s="28"/>
      <c r="H260" s="39" t="s">
        <v>470</v>
      </c>
    </row>
    <row r="261" spans="1:8" ht="15.75" x14ac:dyDescent="0.25">
      <c r="A261" s="30"/>
      <c r="B261" s="24"/>
      <c r="C261" s="30"/>
      <c r="D261" s="26"/>
      <c r="E261" s="25"/>
      <c r="F261" s="27"/>
      <c r="G261" s="28"/>
      <c r="H261" s="34"/>
    </row>
    <row r="262" spans="1:8" ht="15.75" x14ac:dyDescent="0.25">
      <c r="A262" s="30"/>
      <c r="B262" s="24"/>
      <c r="C262" s="30"/>
      <c r="D262" s="26"/>
      <c r="E262" s="25"/>
      <c r="F262" s="27"/>
      <c r="G262" s="28"/>
      <c r="H262" s="34"/>
    </row>
    <row r="263" spans="1:8" x14ac:dyDescent="0.25">
      <c r="A263" s="30"/>
      <c r="B263" s="24"/>
      <c r="C263" s="30"/>
      <c r="D263" s="26"/>
      <c r="E263" s="25"/>
      <c r="F263" s="27"/>
      <c r="G263" s="28"/>
      <c r="H263" s="29"/>
    </row>
  </sheetData>
  <sheetProtection selectLockedCells="1"/>
  <mergeCells count="4">
    <mergeCell ref="A251:H251"/>
    <mergeCell ref="A249:H249"/>
    <mergeCell ref="A247:H247"/>
    <mergeCell ref="A1:H1"/>
  </mergeCells>
  <pageMargins left="0.51181102362204722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Charvát</dc:creator>
  <cp:lastModifiedBy>Václav Charvát</cp:lastModifiedBy>
  <cp:lastPrinted>2018-03-14T15:58:12Z</cp:lastPrinted>
  <dcterms:created xsi:type="dcterms:W3CDTF">2018-02-27T10:43:23Z</dcterms:created>
  <dcterms:modified xsi:type="dcterms:W3CDTF">2018-03-21T10:58:46Z</dcterms:modified>
</cp:coreProperties>
</file>