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" yWindow="828" windowWidth="14316" windowHeight="8616"/>
  </bookViews>
  <sheets>
    <sheet name="úklid pro OSSZ Chrudim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 s="1"/>
  <c r="G26" i="1" l="1"/>
  <c r="G23" i="1"/>
  <c r="G13" i="1"/>
  <c r="G5" i="1"/>
  <c r="H26" i="1" l="1"/>
  <c r="H13" i="1"/>
  <c r="H5" i="1"/>
  <c r="H23" i="1"/>
  <c r="G12" i="1"/>
  <c r="H12" i="1" l="1"/>
  <c r="G31" i="1"/>
  <c r="H31" i="1" s="1"/>
  <c r="G11" i="1"/>
  <c r="H11" i="1" s="1"/>
  <c r="G30" i="1" l="1"/>
  <c r="H30" i="1" s="1"/>
  <c r="G21" i="1" l="1"/>
  <c r="H21" i="1" s="1"/>
  <c r="G18" i="1"/>
  <c r="G17" i="1"/>
  <c r="H17" i="1" s="1"/>
  <c r="G10" i="1"/>
  <c r="H10" i="1" s="1"/>
  <c r="H18" i="1" l="1"/>
  <c r="G22" i="1"/>
  <c r="G16" i="1"/>
  <c r="H22" i="1" l="1"/>
  <c r="H16" i="1"/>
  <c r="G9" i="1" l="1"/>
  <c r="G19" i="1"/>
  <c r="G32" i="1" l="1"/>
  <c r="H9" i="1"/>
  <c r="H19" i="1"/>
  <c r="H32" i="1" l="1"/>
</calcChain>
</file>

<file path=xl/sharedStrings.xml><?xml version="1.0" encoding="utf-8"?>
<sst xmlns="http://schemas.openxmlformats.org/spreadsheetml/2006/main" count="96" uniqueCount="49">
  <si>
    <t>cenová položka</t>
  </si>
  <si>
    <t>měrná jednotka /m.j/</t>
  </si>
  <si>
    <t>počet m.j.</t>
  </si>
  <si>
    <t>četnost ročně</t>
  </si>
  <si>
    <t>celková cena v Kč za rok bez DPH</t>
  </si>
  <si>
    <t>celková cena v Kč za rok s DPH</t>
  </si>
  <si>
    <t>A</t>
  </si>
  <si>
    <t>zátěžový koberec</t>
  </si>
  <si>
    <t>m2</t>
  </si>
  <si>
    <t>B</t>
  </si>
  <si>
    <t>C</t>
  </si>
  <si>
    <t>zátěžové linoleum</t>
  </si>
  <si>
    <t>D</t>
  </si>
  <si>
    <t>keramická dlažba</t>
  </si>
  <si>
    <t>E</t>
  </si>
  <si>
    <t>F</t>
  </si>
  <si>
    <t>CELKEM</t>
  </si>
  <si>
    <t>x</t>
  </si>
  <si>
    <t>G</t>
  </si>
  <si>
    <t>H</t>
  </si>
  <si>
    <t>prosklené plochy</t>
  </si>
  <si>
    <t>nábytek (např.stoly, skříně atd.)</t>
  </si>
  <si>
    <t>mytí dveří</t>
  </si>
  <si>
    <t>ks</t>
  </si>
  <si>
    <t>I</t>
  </si>
  <si>
    <t>průměrná cena úklidu</t>
  </si>
  <si>
    <t>J</t>
  </si>
  <si>
    <t>obklady stěn- sociální zařízení</t>
  </si>
  <si>
    <t>K</t>
  </si>
  <si>
    <t>L</t>
  </si>
  <si>
    <t>Sociální zařízení (umývadla, WC mísy, pisoáry, sprcha, apod)</t>
  </si>
  <si>
    <t>M</t>
  </si>
  <si>
    <t>N</t>
  </si>
  <si>
    <t>Vynesení odpadkových košů</t>
  </si>
  <si>
    <t>zátěžové linoleum -spisovny</t>
  </si>
  <si>
    <t>Vynesení skartovacích nádob</t>
  </si>
  <si>
    <t>O</t>
  </si>
  <si>
    <t>radiátory</t>
  </si>
  <si>
    <t>příloha č.4</t>
  </si>
  <si>
    <t>schody teraso</t>
  </si>
  <si>
    <r>
      <t xml:space="preserve">100,32 </t>
    </r>
    <r>
      <rPr>
        <sz val="8"/>
        <rFont val="Tahoma"/>
        <family val="2"/>
        <charset val="238"/>
      </rPr>
      <t>(20%)</t>
    </r>
  </si>
  <si>
    <r>
      <t>401,28(</t>
    </r>
    <r>
      <rPr>
        <sz val="8"/>
        <rFont val="Tahoma"/>
        <family val="2"/>
        <charset val="238"/>
      </rPr>
      <t>80%)</t>
    </r>
  </si>
  <si>
    <t>vnitřní žaluzie</t>
  </si>
  <si>
    <t>CH</t>
  </si>
  <si>
    <t>ostatní povrchy (madla, vnitřní parapety, plochy svítidel)</t>
  </si>
  <si>
    <t>okna s výškovou technikou</t>
  </si>
  <si>
    <t>P</t>
  </si>
  <si>
    <t>Cenová kalkulace úklidu pro OSSZ Chrudim</t>
  </si>
  <si>
    <t xml:space="preserve">okna s parapety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</si>
</sst>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Kč&quot;;\-#,##0.00\ &quot;Kč&quot;"/>
  </numFmts>
  <fonts count="6" x14ac:knownFonts="1"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7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workbookViewId="0">
      <selection activeCell="N10" sqref="N10"/>
    </sheetView>
  </sheetViews>
  <sheetFormatPr defaultColWidth="8.88671875" defaultRowHeight="13.2" x14ac:dyDescent="0.25"/>
  <cols>
    <col min="1" max="1" width="3.88671875" style="1" customWidth="1"/>
    <col min="2" max="2" width="18.33203125" style="1" customWidth="1"/>
    <col min="3" max="3" width="10.33203125" style="1" customWidth="1"/>
    <col min="4" max="4" width="11.44140625" style="1" customWidth="1"/>
    <col min="5" max="5" width="10.21875" style="1" customWidth="1"/>
    <col min="6" max="6" width="8.88671875" style="1"/>
    <col min="7" max="7" width="14.6640625" style="1" customWidth="1"/>
    <col min="8" max="8" width="15" style="1" customWidth="1"/>
    <col min="9" max="9" width="16.109375" style="1" customWidth="1"/>
    <col min="10" max="16384" width="8.88671875" style="1"/>
  </cols>
  <sheetData>
    <row r="1" spans="1:8" ht="14.4" customHeight="1" thickBot="1" x14ac:dyDescent="0.3">
      <c r="G1" s="19" t="s">
        <v>38</v>
      </c>
      <c r="H1" s="19"/>
    </row>
    <row r="2" spans="1:8" ht="19.95" customHeight="1" x14ac:dyDescent="0.25">
      <c r="A2" s="22" t="s">
        <v>47</v>
      </c>
      <c r="B2" s="23"/>
      <c r="C2" s="23"/>
      <c r="D2" s="23"/>
      <c r="E2" s="23"/>
      <c r="F2" s="23"/>
      <c r="G2" s="23"/>
      <c r="H2" s="23"/>
    </row>
    <row r="3" spans="1:8" x14ac:dyDescent="0.25">
      <c r="A3" s="11"/>
      <c r="B3" s="12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</row>
    <row r="4" spans="1:8" ht="39.6" x14ac:dyDescent="0.25">
      <c r="A4" s="11"/>
      <c r="B4" s="12" t="s">
        <v>0</v>
      </c>
      <c r="C4" s="12" t="s">
        <v>1</v>
      </c>
      <c r="D4" s="12" t="s">
        <v>2</v>
      </c>
      <c r="E4" s="12" t="s">
        <v>25</v>
      </c>
      <c r="F4" s="12" t="s">
        <v>3</v>
      </c>
      <c r="G4" s="12" t="s">
        <v>4</v>
      </c>
      <c r="H4" s="12" t="s">
        <v>5</v>
      </c>
    </row>
    <row r="5" spans="1:8" ht="16.2" customHeight="1" x14ac:dyDescent="0.25">
      <c r="A5" s="20" t="s">
        <v>6</v>
      </c>
      <c r="B5" s="21" t="s">
        <v>7</v>
      </c>
      <c r="C5" s="7" t="s">
        <v>8</v>
      </c>
      <c r="D5" s="3">
        <v>763.75</v>
      </c>
      <c r="E5" s="4" t="s">
        <v>17</v>
      </c>
      <c r="F5" s="4" t="s">
        <v>17</v>
      </c>
      <c r="G5" s="10">
        <f>E6*F6+E7*F7+E8*F8</f>
        <v>0</v>
      </c>
      <c r="H5" s="10">
        <f>G5*1.21</f>
        <v>0</v>
      </c>
    </row>
    <row r="6" spans="1:8" ht="13.2" customHeight="1" x14ac:dyDescent="0.25">
      <c r="A6" s="20"/>
      <c r="B6" s="21"/>
      <c r="C6" s="7" t="s">
        <v>8</v>
      </c>
      <c r="D6" s="3">
        <v>24</v>
      </c>
      <c r="E6" s="7"/>
      <c r="F6" s="7">
        <v>252</v>
      </c>
      <c r="G6" s="4" t="s">
        <v>17</v>
      </c>
      <c r="H6" s="4" t="s">
        <v>17</v>
      </c>
    </row>
    <row r="7" spans="1:8" ht="13.8" customHeight="1" x14ac:dyDescent="0.25">
      <c r="A7" s="20"/>
      <c r="B7" s="21"/>
      <c r="C7" s="7" t="s">
        <v>8</v>
      </c>
      <c r="D7" s="3">
        <v>700.93</v>
      </c>
      <c r="E7" s="7"/>
      <c r="F7" s="7">
        <v>104</v>
      </c>
      <c r="G7" s="4" t="s">
        <v>17</v>
      </c>
      <c r="H7" s="4" t="s">
        <v>17</v>
      </c>
    </row>
    <row r="8" spans="1:8" ht="15" customHeight="1" x14ac:dyDescent="0.25">
      <c r="A8" s="20"/>
      <c r="B8" s="21"/>
      <c r="C8" s="7" t="s">
        <v>8</v>
      </c>
      <c r="D8" s="3">
        <v>38.82</v>
      </c>
      <c r="E8" s="7"/>
      <c r="F8" s="7">
        <v>12</v>
      </c>
      <c r="G8" s="4" t="s">
        <v>17</v>
      </c>
      <c r="H8" s="4" t="s">
        <v>17</v>
      </c>
    </row>
    <row r="9" spans="1:8" ht="26.4" customHeight="1" x14ac:dyDescent="0.25">
      <c r="A9" s="13" t="s">
        <v>9</v>
      </c>
      <c r="B9" s="12" t="s">
        <v>34</v>
      </c>
      <c r="C9" s="7" t="s">
        <v>8</v>
      </c>
      <c r="D9" s="3">
        <v>420.32</v>
      </c>
      <c r="E9" s="7"/>
      <c r="F9" s="7">
        <v>4</v>
      </c>
      <c r="G9" s="7">
        <f t="shared" ref="G9:G20" si="0">E9*F9</f>
        <v>0</v>
      </c>
      <c r="H9" s="7">
        <f t="shared" ref="H9:H20" si="1">G9*1.21</f>
        <v>0</v>
      </c>
    </row>
    <row r="10" spans="1:8" ht="15" customHeight="1" x14ac:dyDescent="0.25">
      <c r="A10" s="13" t="s">
        <v>10</v>
      </c>
      <c r="B10" s="12" t="s">
        <v>11</v>
      </c>
      <c r="C10" s="7" t="s">
        <v>8</v>
      </c>
      <c r="D10" s="3">
        <v>517.82000000000005</v>
      </c>
      <c r="E10" s="7"/>
      <c r="F10" s="7">
        <v>252</v>
      </c>
      <c r="G10" s="7">
        <f t="shared" ref="G10" si="2">E10*F10</f>
        <v>0</v>
      </c>
      <c r="H10" s="7">
        <f t="shared" si="1"/>
        <v>0</v>
      </c>
    </row>
    <row r="11" spans="1:8" ht="15" customHeight="1" x14ac:dyDescent="0.25">
      <c r="A11" s="13" t="s">
        <v>12</v>
      </c>
      <c r="B11" s="12" t="s">
        <v>13</v>
      </c>
      <c r="C11" s="7" t="s">
        <v>8</v>
      </c>
      <c r="D11" s="7">
        <v>245.09</v>
      </c>
      <c r="E11" s="6"/>
      <c r="F11" s="6">
        <v>252</v>
      </c>
      <c r="G11" s="7">
        <f t="shared" si="0"/>
        <v>0</v>
      </c>
      <c r="H11" s="7">
        <f t="shared" ref="H11:H16" si="3">G11*1.21</f>
        <v>0</v>
      </c>
    </row>
    <row r="12" spans="1:8" ht="14.4" customHeight="1" x14ac:dyDescent="0.25">
      <c r="A12" s="13" t="s">
        <v>14</v>
      </c>
      <c r="B12" s="12" t="s">
        <v>39</v>
      </c>
      <c r="C12" s="7" t="s">
        <v>8</v>
      </c>
      <c r="D12" s="7">
        <v>194.22</v>
      </c>
      <c r="E12" s="6"/>
      <c r="F12" s="6">
        <v>252</v>
      </c>
      <c r="G12" s="7">
        <f t="shared" ref="G12" si="4">E12*F12</f>
        <v>0</v>
      </c>
      <c r="H12" s="7">
        <f t="shared" ref="H12:H13" si="5">G12*1.21</f>
        <v>0</v>
      </c>
    </row>
    <row r="13" spans="1:8" ht="18" customHeight="1" x14ac:dyDescent="0.25">
      <c r="A13" s="20" t="s">
        <v>15</v>
      </c>
      <c r="B13" s="21" t="s">
        <v>27</v>
      </c>
      <c r="C13" s="24" t="s">
        <v>8</v>
      </c>
      <c r="D13" s="3">
        <v>501.6</v>
      </c>
      <c r="E13" s="5" t="s">
        <v>17</v>
      </c>
      <c r="F13" s="5" t="s">
        <v>17</v>
      </c>
      <c r="G13" s="10">
        <f>E14*F14+E15*F15</f>
        <v>0</v>
      </c>
      <c r="H13" s="10">
        <f t="shared" si="5"/>
        <v>0</v>
      </c>
    </row>
    <row r="14" spans="1:8" ht="18" customHeight="1" x14ac:dyDescent="0.25">
      <c r="A14" s="20"/>
      <c r="B14" s="21"/>
      <c r="C14" s="24"/>
      <c r="D14" s="7" t="s">
        <v>40</v>
      </c>
      <c r="E14" s="7"/>
      <c r="F14" s="7">
        <v>252</v>
      </c>
      <c r="G14" s="4" t="s">
        <v>17</v>
      </c>
      <c r="H14" s="4" t="s">
        <v>17</v>
      </c>
    </row>
    <row r="15" spans="1:8" ht="16.2" customHeight="1" x14ac:dyDescent="0.25">
      <c r="A15" s="20"/>
      <c r="B15" s="21"/>
      <c r="C15" s="24"/>
      <c r="D15" s="7" t="s">
        <v>41</v>
      </c>
      <c r="E15" s="7"/>
      <c r="F15" s="7">
        <v>26</v>
      </c>
      <c r="G15" s="4" t="s">
        <v>17</v>
      </c>
      <c r="H15" s="4" t="s">
        <v>17</v>
      </c>
    </row>
    <row r="16" spans="1:8" ht="52.5" customHeight="1" x14ac:dyDescent="0.25">
      <c r="A16" s="13" t="s">
        <v>18</v>
      </c>
      <c r="B16" s="12" t="s">
        <v>30</v>
      </c>
      <c r="C16" s="7" t="s">
        <v>23</v>
      </c>
      <c r="D16" s="7">
        <v>52</v>
      </c>
      <c r="E16" s="7"/>
      <c r="F16" s="7">
        <v>252</v>
      </c>
      <c r="G16" s="7">
        <f t="shared" si="0"/>
        <v>0</v>
      </c>
      <c r="H16" s="7">
        <f t="shared" si="3"/>
        <v>0</v>
      </c>
    </row>
    <row r="17" spans="1:8" ht="36" customHeight="1" x14ac:dyDescent="0.25">
      <c r="A17" s="13" t="s">
        <v>19</v>
      </c>
      <c r="B17" s="12" t="s">
        <v>33</v>
      </c>
      <c r="C17" s="7" t="s">
        <v>23</v>
      </c>
      <c r="D17" s="7">
        <v>98</v>
      </c>
      <c r="E17" s="7"/>
      <c r="F17" s="7">
        <v>252</v>
      </c>
      <c r="G17" s="7">
        <f t="shared" ref="G17" si="6">E17*F17</f>
        <v>0</v>
      </c>
      <c r="H17" s="7">
        <f t="shared" ref="H17" si="7">G17*1.21</f>
        <v>0</v>
      </c>
    </row>
    <row r="18" spans="1:8" ht="39" customHeight="1" x14ac:dyDescent="0.25">
      <c r="A18" s="13" t="s">
        <v>43</v>
      </c>
      <c r="B18" s="12" t="s">
        <v>35</v>
      </c>
      <c r="C18" s="7" t="s">
        <v>23</v>
      </c>
      <c r="D18" s="7">
        <v>4</v>
      </c>
      <c r="E18" s="7"/>
      <c r="F18" s="7">
        <v>252</v>
      </c>
      <c r="G18" s="7">
        <f t="shared" ref="G18" si="8">E18*F18</f>
        <v>0</v>
      </c>
      <c r="H18" s="7">
        <f t="shared" ref="H18" si="9">G18*1.21</f>
        <v>0</v>
      </c>
    </row>
    <row r="19" spans="1:8" ht="18" customHeight="1" x14ac:dyDescent="0.25">
      <c r="A19" s="13" t="s">
        <v>24</v>
      </c>
      <c r="B19" s="17" t="s">
        <v>48</v>
      </c>
      <c r="C19" s="18" t="s">
        <v>8</v>
      </c>
      <c r="D19" s="18">
        <v>494</v>
      </c>
      <c r="E19" s="18"/>
      <c r="F19" s="18">
        <v>1</v>
      </c>
      <c r="G19" s="18">
        <f t="shared" si="0"/>
        <v>0</v>
      </c>
      <c r="H19" s="18">
        <f t="shared" si="1"/>
        <v>0</v>
      </c>
    </row>
    <row r="20" spans="1:8" ht="27" customHeight="1" x14ac:dyDescent="0.25">
      <c r="A20" s="16" t="s">
        <v>26</v>
      </c>
      <c r="B20" s="17" t="s">
        <v>45</v>
      </c>
      <c r="C20" s="18" t="s">
        <v>8</v>
      </c>
      <c r="D20" s="18">
        <v>504</v>
      </c>
      <c r="E20" s="18"/>
      <c r="F20" s="18">
        <v>1</v>
      </c>
      <c r="G20" s="18">
        <f t="shared" si="0"/>
        <v>0</v>
      </c>
      <c r="H20" s="18">
        <f t="shared" si="1"/>
        <v>0</v>
      </c>
    </row>
    <row r="21" spans="1:8" ht="16.8" customHeight="1" x14ac:dyDescent="0.25">
      <c r="A21" s="13" t="s">
        <v>28</v>
      </c>
      <c r="B21" s="12" t="s">
        <v>20</v>
      </c>
      <c r="C21" s="7" t="s">
        <v>8</v>
      </c>
      <c r="D21" s="7">
        <v>92</v>
      </c>
      <c r="E21" s="7"/>
      <c r="F21" s="7">
        <v>104</v>
      </c>
      <c r="G21" s="7">
        <f t="shared" ref="G21" si="10">E21*F21</f>
        <v>0</v>
      </c>
      <c r="H21" s="7">
        <f t="shared" ref="H21" si="11">G21*1.21</f>
        <v>0</v>
      </c>
    </row>
    <row r="22" spans="1:8" ht="15.6" customHeight="1" x14ac:dyDescent="0.25">
      <c r="A22" s="13" t="s">
        <v>29</v>
      </c>
      <c r="B22" s="12" t="s">
        <v>22</v>
      </c>
      <c r="C22" s="7" t="s">
        <v>23</v>
      </c>
      <c r="D22" s="7">
        <v>159</v>
      </c>
      <c r="E22" s="7"/>
      <c r="F22" s="7">
        <v>52</v>
      </c>
      <c r="G22" s="7">
        <f t="shared" ref="G22" si="12">E22*F22</f>
        <v>0</v>
      </c>
      <c r="H22" s="7">
        <f t="shared" ref="H22:H23" si="13">G22*1.21</f>
        <v>0</v>
      </c>
    </row>
    <row r="23" spans="1:8" ht="15.6" customHeight="1" x14ac:dyDescent="0.25">
      <c r="A23" s="20" t="s">
        <v>31</v>
      </c>
      <c r="B23" s="21" t="s">
        <v>21</v>
      </c>
      <c r="C23" s="24" t="s">
        <v>8</v>
      </c>
      <c r="D23" s="7">
        <v>656</v>
      </c>
      <c r="E23" s="4" t="s">
        <v>17</v>
      </c>
      <c r="F23" s="4" t="s">
        <v>17</v>
      </c>
      <c r="G23" s="10">
        <f>E24*F24+E25*F25</f>
        <v>0</v>
      </c>
      <c r="H23" s="10">
        <f t="shared" si="13"/>
        <v>0</v>
      </c>
    </row>
    <row r="24" spans="1:8" ht="13.8" customHeight="1" x14ac:dyDescent="0.25">
      <c r="A24" s="20"/>
      <c r="B24" s="21"/>
      <c r="C24" s="24"/>
      <c r="D24" s="8">
        <v>486</v>
      </c>
      <c r="E24" s="7"/>
      <c r="F24" s="7">
        <v>104</v>
      </c>
      <c r="G24" s="4" t="s">
        <v>17</v>
      </c>
      <c r="H24" s="4" t="s">
        <v>17</v>
      </c>
    </row>
    <row r="25" spans="1:8" ht="14.4" customHeight="1" x14ac:dyDescent="0.25">
      <c r="A25" s="20"/>
      <c r="B25" s="21"/>
      <c r="C25" s="24"/>
      <c r="D25" s="8">
        <v>170</v>
      </c>
      <c r="E25" s="7"/>
      <c r="F25" s="7">
        <v>12</v>
      </c>
      <c r="G25" s="4" t="s">
        <v>17</v>
      </c>
      <c r="H25" s="4" t="s">
        <v>17</v>
      </c>
    </row>
    <row r="26" spans="1:8" ht="13.2" customHeight="1" x14ac:dyDescent="0.25">
      <c r="A26" s="20" t="s">
        <v>32</v>
      </c>
      <c r="B26" s="21" t="s">
        <v>44</v>
      </c>
      <c r="C26" s="25" t="s">
        <v>8</v>
      </c>
      <c r="D26" s="3">
        <v>173.5</v>
      </c>
      <c r="E26" s="4" t="s">
        <v>17</v>
      </c>
      <c r="F26" s="4" t="s">
        <v>17</v>
      </c>
      <c r="G26" s="10">
        <f>E27*F27+E28*F28+E29*F29</f>
        <v>0</v>
      </c>
      <c r="H26" s="10">
        <f t="shared" ref="H26" si="14">G26*1.21</f>
        <v>0</v>
      </c>
    </row>
    <row r="27" spans="1:8" ht="14.4" customHeight="1" x14ac:dyDescent="0.25">
      <c r="A27" s="20"/>
      <c r="B27" s="21"/>
      <c r="C27" s="25"/>
      <c r="D27" s="3">
        <v>75.599999999999994</v>
      </c>
      <c r="E27" s="7"/>
      <c r="F27" s="7">
        <v>104</v>
      </c>
      <c r="G27" s="4" t="s">
        <v>17</v>
      </c>
      <c r="H27" s="4" t="s">
        <v>17</v>
      </c>
    </row>
    <row r="28" spans="1:8" ht="15.6" customHeight="1" x14ac:dyDescent="0.25">
      <c r="A28" s="20"/>
      <c r="B28" s="21"/>
      <c r="C28" s="25"/>
      <c r="D28" s="3">
        <v>39.9</v>
      </c>
      <c r="E28" s="7"/>
      <c r="F28" s="7">
        <v>52</v>
      </c>
      <c r="G28" s="4" t="s">
        <v>17</v>
      </c>
      <c r="H28" s="4" t="s">
        <v>17</v>
      </c>
    </row>
    <row r="29" spans="1:8" ht="13.8" customHeight="1" x14ac:dyDescent="0.25">
      <c r="A29" s="20"/>
      <c r="B29" s="21"/>
      <c r="C29" s="25"/>
      <c r="D29" s="3">
        <v>58</v>
      </c>
      <c r="E29" s="7"/>
      <c r="F29" s="7">
        <v>1</v>
      </c>
      <c r="G29" s="4" t="s">
        <v>17</v>
      </c>
      <c r="H29" s="4" t="s">
        <v>17</v>
      </c>
    </row>
    <row r="30" spans="1:8" ht="17.399999999999999" customHeight="1" x14ac:dyDescent="0.25">
      <c r="A30" s="13" t="s">
        <v>36</v>
      </c>
      <c r="B30" s="12" t="s">
        <v>37</v>
      </c>
      <c r="C30" s="7" t="s">
        <v>8</v>
      </c>
      <c r="D30" s="3">
        <v>54.28</v>
      </c>
      <c r="E30" s="7"/>
      <c r="F30" s="7">
        <v>1</v>
      </c>
      <c r="G30" s="7">
        <f t="shared" ref="G30:G31" si="15">E30*F30</f>
        <v>0</v>
      </c>
      <c r="H30" s="7">
        <f t="shared" ref="H30:H31" si="16">G30*1.21</f>
        <v>0</v>
      </c>
    </row>
    <row r="31" spans="1:8" ht="16.8" customHeight="1" x14ac:dyDescent="0.25">
      <c r="A31" s="13" t="s">
        <v>46</v>
      </c>
      <c r="B31" s="12" t="s">
        <v>42</v>
      </c>
      <c r="C31" s="7" t="s">
        <v>8</v>
      </c>
      <c r="D31" s="7">
        <v>342</v>
      </c>
      <c r="E31" s="7"/>
      <c r="F31" s="7">
        <v>1</v>
      </c>
      <c r="G31" s="7">
        <f t="shared" si="15"/>
        <v>0</v>
      </c>
      <c r="H31" s="7">
        <f t="shared" si="16"/>
        <v>0</v>
      </c>
    </row>
    <row r="32" spans="1:8" ht="19.5" customHeight="1" thickBot="1" x14ac:dyDescent="0.3">
      <c r="A32" s="14"/>
      <c r="B32" s="15" t="s">
        <v>16</v>
      </c>
      <c r="C32" s="2"/>
      <c r="D32" s="2" t="s">
        <v>17</v>
      </c>
      <c r="E32" s="2"/>
      <c r="F32" s="2" t="s">
        <v>17</v>
      </c>
      <c r="G32" s="9">
        <f>G5+G9+G10+G11+G12+G13+G16+G17+G18+G19+G21+G22+G23+G26+G30+G31+G20</f>
        <v>0</v>
      </c>
      <c r="H32" s="9">
        <f>H5+H9+H10+H11+H12+H13+H16+H17+H18+H19+H21+H22+H23+H26+H30+H31+H20</f>
        <v>0</v>
      </c>
    </row>
  </sheetData>
  <mergeCells count="13">
    <mergeCell ref="G1:H1"/>
    <mergeCell ref="A5:A8"/>
    <mergeCell ref="B5:B8"/>
    <mergeCell ref="A26:A29"/>
    <mergeCell ref="B26:B29"/>
    <mergeCell ref="A23:A25"/>
    <mergeCell ref="B23:B25"/>
    <mergeCell ref="A2:H2"/>
    <mergeCell ref="A13:A15"/>
    <mergeCell ref="B13:B15"/>
    <mergeCell ref="C13:C15"/>
    <mergeCell ref="C23:C25"/>
    <mergeCell ref="C26:C29"/>
  </mergeCells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9" sqref="C49"/>
    </sheetView>
  </sheetViews>
  <sheetFormatPr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úklid pro OSSZ Chrudim</vt:lpstr>
      <vt:lpstr>List2</vt:lpstr>
      <vt:lpstr>List3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hkhammar</dc:creator>
  <cp:lastModifiedBy>Kohoutová Zdenka (ČSSZ XH)</cp:lastModifiedBy>
  <cp:lastPrinted>2016-02-11T08:22:07Z</cp:lastPrinted>
  <dcterms:created xsi:type="dcterms:W3CDTF">2015-07-21T12:51:27Z</dcterms:created>
  <dcterms:modified xsi:type="dcterms:W3CDTF">2018-02-26T08:21:00Z</dcterms:modified>
</cp:coreProperties>
</file>