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rkéta\VEŘEJNÉ ZAKÁZKY\Veřejné zakázky 2016\OSM\OMTZ\Materiálová třída 06\489874 televize (p.č. 300)\489874-7 Nabídka č. 4\"/>
    </mc:Choice>
  </mc:AlternateContent>
  <bookViews>
    <workbookView xWindow="0" yWindow="0" windowWidth="25200" windowHeight="11850"/>
  </bookViews>
  <sheets>
    <sheet name="Nabídka" sheetId="1" r:id="rId1"/>
  </sheets>
  <definedNames>
    <definedName name="_xlnm.Print_Titles" localSheetId="0">Nabídka!$1:$9</definedName>
  </definedNames>
  <calcPr calcId="162913"/>
</workbook>
</file>

<file path=xl/calcChain.xml><?xml version="1.0" encoding="utf-8"?>
<calcChain xmlns="http://schemas.openxmlformats.org/spreadsheetml/2006/main">
  <c r="J12" i="1" l="1"/>
  <c r="K12" i="1" s="1"/>
  <c r="J11" i="1"/>
  <c r="K11" i="1" s="1"/>
  <c r="G12" i="1"/>
  <c r="I12" i="1" s="1"/>
  <c r="G11" i="1"/>
  <c r="I11" i="1" s="1"/>
  <c r="G10" i="1"/>
  <c r="I10" i="1" s="1"/>
  <c r="J10" i="1"/>
  <c r="K10" i="1" s="1"/>
  <c r="K6" i="1" l="1"/>
  <c r="J6" i="1"/>
</calcChain>
</file>

<file path=xl/sharedStrings.xml><?xml version="1.0" encoding="utf-8"?>
<sst xmlns="http://schemas.openxmlformats.org/spreadsheetml/2006/main" count="33" uniqueCount="29">
  <si>
    <t>Dodavatel:</t>
  </si>
  <si>
    <t>Bez DPH</t>
  </si>
  <si>
    <t>S DPH</t>
  </si>
  <si>
    <t>Celková nabídková cena</t>
  </si>
  <si>
    <t>Položka</t>
  </si>
  <si>
    <t>Množství (kusy)</t>
  </si>
  <si>
    <t>Cena bez DPH</t>
  </si>
  <si>
    <t>Sazba DPH</t>
  </si>
  <si>
    <t>Cena s DPH</t>
  </si>
  <si>
    <t>Jednotková</t>
  </si>
  <si>
    <t>Za položku</t>
  </si>
  <si>
    <t>%</t>
  </si>
  <si>
    <t>Kč</t>
  </si>
  <si>
    <t>Výrobce</t>
  </si>
  <si>
    <t>Označení</t>
  </si>
  <si>
    <t>Materiál</t>
  </si>
  <si>
    <t>Název</t>
  </si>
  <si>
    <t>Sídlo</t>
  </si>
  <si>
    <t>IČ</t>
  </si>
  <si>
    <t>Televizor LED 40" - KDL-40WD655</t>
  </si>
  <si>
    <t>Televizor Ultra HD 49" - KD-49XD7005</t>
  </si>
  <si>
    <t>Televizor Ultra HD 55" - KD-55XD7005</t>
  </si>
  <si>
    <t>Sony</t>
  </si>
  <si>
    <t>KDL-40WD655</t>
  </si>
  <si>
    <t>KD-49XD7005</t>
  </si>
  <si>
    <t>KD-55XD7005</t>
  </si>
  <si>
    <t>ELVIA-PRO.spol.s r.o.</t>
  </si>
  <si>
    <t>45243042</t>
  </si>
  <si>
    <t>U Elektry 203/8, Hloubětín, 198 00, Praha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</si>
</sst>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44" fontId="1" fillId="0" borderId="0" xfId="1" applyFont="1"/>
    <xf numFmtId="0" fontId="0" fillId="0" borderId="0" xfId="0" applyBorder="1"/>
    <xf numFmtId="44" fontId="3" fillId="0" borderId="1" xfId="1" applyFont="1" applyBorder="1" applyAlignment="1">
      <alignment horizontal="left"/>
    </xf>
    <xf numFmtId="44" fontId="3" fillId="0" borderId="2" xfId="1" applyFont="1" applyBorder="1"/>
    <xf numFmtId="44" fontId="3" fillId="0" borderId="3" xfId="0" applyNumberFormat="1" applyFont="1" applyBorder="1"/>
    <xf numFmtId="44" fontId="2" fillId="0" borderId="4" xfId="1" applyFont="1" applyBorder="1"/>
    <xf numFmtId="44" fontId="0" fillId="0" borderId="4" xfId="0" applyNumberFormat="1" applyBorder="1"/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 wrapText="1"/>
    </xf>
    <xf numFmtId="44" fontId="1" fillId="0" borderId="6" xfId="1" applyFont="1" applyBorder="1" applyAlignment="1">
      <alignment vertical="center"/>
    </xf>
    <xf numFmtId="44" fontId="1" fillId="0" borderId="6" xfId="1" applyFont="1" applyFill="1" applyBorder="1" applyAlignment="1">
      <alignment vertical="center"/>
    </xf>
    <xf numFmtId="44" fontId="0" fillId="0" borderId="7" xfId="0" applyNumberFormat="1" applyBorder="1" applyAlignment="1">
      <alignment vertical="center"/>
    </xf>
    <xf numFmtId="44" fontId="0" fillId="0" borderId="0" xfId="0" applyNumberForma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top" wrapText="1"/>
    </xf>
    <xf numFmtId="44" fontId="1" fillId="0" borderId="9" xfId="1" applyFont="1" applyBorder="1" applyAlignment="1">
      <alignment vertical="center"/>
    </xf>
    <xf numFmtId="44" fontId="1" fillId="0" borderId="9" xfId="1" applyFont="1" applyFill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3" fillId="0" borderId="0" xfId="0" applyFont="1"/>
    <xf numFmtId="0" fontId="0" fillId="0" borderId="11" xfId="0" applyBorder="1"/>
    <xf numFmtId="44" fontId="2" fillId="0" borderId="12" xfId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/>
    <xf numFmtId="49" fontId="0" fillId="2" borderId="9" xfId="0" applyNumberFormat="1" applyFill="1" applyBorder="1" applyAlignment="1" applyProtection="1">
      <alignment vertical="top" wrapText="1"/>
      <protection locked="0"/>
    </xf>
    <xf numFmtId="44" fontId="1" fillId="2" borderId="6" xfId="1" applyNumberFormat="1" applyFont="1" applyFill="1" applyBorder="1" applyAlignment="1" applyProtection="1">
      <alignment vertical="center"/>
      <protection locked="0"/>
    </xf>
    <xf numFmtId="9" fontId="1" fillId="2" borderId="6" xfId="2" applyFont="1" applyFill="1" applyBorder="1" applyAlignment="1" applyProtection="1">
      <alignment horizontal="center" vertical="center"/>
      <protection locked="0"/>
    </xf>
    <xf numFmtId="9" fontId="1" fillId="2" borderId="9" xfId="2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top" wrapText="1"/>
    </xf>
    <xf numFmtId="49" fontId="0" fillId="2" borderId="11" xfId="0" applyNumberFormat="1" applyFill="1" applyBorder="1" applyAlignment="1" applyProtection="1">
      <alignment vertical="top" wrapText="1"/>
      <protection locked="0"/>
    </xf>
    <xf numFmtId="3" fontId="0" fillId="0" borderId="11" xfId="0" applyNumberFormat="1" applyBorder="1" applyAlignment="1">
      <alignment vertical="center" wrapText="1"/>
    </xf>
    <xf numFmtId="44" fontId="1" fillId="2" borderId="11" xfId="1" applyNumberFormat="1" applyFont="1" applyFill="1" applyBorder="1" applyAlignment="1" applyProtection="1">
      <alignment vertical="center"/>
      <protection locked="0"/>
    </xf>
    <xf numFmtId="44" fontId="1" fillId="0" borderId="11" xfId="1" applyFont="1" applyBorder="1" applyAlignment="1">
      <alignment vertical="center"/>
    </xf>
    <xf numFmtId="9" fontId="1" fillId="2" borderId="11" xfId="2" applyFont="1" applyFill="1" applyBorder="1" applyAlignment="1" applyProtection="1">
      <alignment horizontal="center" vertical="center"/>
      <protection locked="0"/>
    </xf>
    <xf numFmtId="44" fontId="1" fillId="0" borderId="11" xfId="1" applyFont="1" applyFill="1" applyBorder="1" applyAlignment="1">
      <alignment vertical="center"/>
    </xf>
    <xf numFmtId="0" fontId="0" fillId="0" borderId="6" xfId="0" applyBorder="1" applyAlignment="1">
      <alignment vertical="top" wrapText="1"/>
    </xf>
    <xf numFmtId="49" fontId="0" fillId="2" borderId="6" xfId="0" applyNumberFormat="1" applyFill="1" applyBorder="1" applyAlignment="1" applyProtection="1">
      <alignment vertical="top" wrapText="1"/>
      <protection locked="0"/>
    </xf>
    <xf numFmtId="0" fontId="0" fillId="0" borderId="14" xfId="0" applyBorder="1" applyAlignment="1">
      <alignment vertical="center"/>
    </xf>
    <xf numFmtId="44" fontId="0" fillId="0" borderId="15" xfId="0" applyNumberFormat="1" applyBorder="1" applyAlignment="1">
      <alignment vertical="center"/>
    </xf>
    <xf numFmtId="44" fontId="1" fillId="0" borderId="16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4" fontId="1" fillId="0" borderId="17" xfId="1" applyFont="1" applyBorder="1" applyAlignment="1">
      <alignment horizontal="center" vertical="center"/>
    </xf>
    <xf numFmtId="3" fontId="0" fillId="0" borderId="9" xfId="0" applyNumberFormat="1" applyBorder="1" applyAlignment="1">
      <alignment vertical="center" wrapText="1"/>
    </xf>
    <xf numFmtId="44" fontId="1" fillId="2" borderId="9" xfId="1" applyNumberFormat="1" applyFont="1" applyFill="1" applyBorder="1" applyAlignment="1" applyProtection="1">
      <alignment vertical="center"/>
      <protection locked="0"/>
    </xf>
    <xf numFmtId="44" fontId="2" fillId="0" borderId="5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2" borderId="11" xfId="0" applyNumberFormat="1" applyFill="1" applyBorder="1" applyAlignment="1" applyProtection="1">
      <alignment horizontal="center"/>
      <protection locked="0"/>
    </xf>
    <xf numFmtId="44" fontId="3" fillId="0" borderId="2" xfId="1" applyFont="1" applyBorder="1" applyAlignment="1">
      <alignment horizontal="left"/>
    </xf>
    <xf numFmtId="44" fontId="3" fillId="0" borderId="18" xfId="1" applyFont="1" applyBorder="1" applyAlignment="1">
      <alignment horizontal="left"/>
    </xf>
    <xf numFmtId="44" fontId="3" fillId="0" borderId="19" xfId="1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4" fontId="2" fillId="0" borderId="22" xfId="1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M12"/>
  <sheetViews>
    <sheetView tabSelected="1" workbookViewId="0">
      <selection activeCell="G14" sqref="G14"/>
    </sheetView>
  </sheetViews>
  <sheetFormatPr defaultRowHeight="15" x14ac:dyDescent="0.25"/>
  <cols>
    <col min="1" max="1" width="10.5703125" bestFit="1" customWidth="1"/>
    <col min="2" max="2" width="52.140625" customWidth="1"/>
    <col min="3" max="3" width="25.85546875" style="26" customWidth="1"/>
    <col min="4" max="4" width="21.28515625" style="26" customWidth="1"/>
    <col min="5" max="5" width="10.5703125" bestFit="1" customWidth="1"/>
    <col min="6" max="7" width="16.28515625" style="1" customWidth="1"/>
    <col min="8" max="8" width="11.5703125" style="1" bestFit="1" customWidth="1"/>
    <col min="9" max="9" width="14" style="1" customWidth="1"/>
    <col min="10" max="10" width="21.140625" style="1" customWidth="1"/>
    <col min="11" max="11" width="21.7109375" customWidth="1"/>
    <col min="13" max="13" width="11.85546875" bestFit="1" customWidth="1"/>
  </cols>
  <sheetData>
    <row r="1" spans="1:13" ht="18.75" x14ac:dyDescent="0.3">
      <c r="B1" s="22" t="s">
        <v>0</v>
      </c>
    </row>
    <row r="2" spans="1:13" x14ac:dyDescent="0.25">
      <c r="A2" s="23" t="s">
        <v>16</v>
      </c>
      <c r="B2" s="54" t="s">
        <v>26</v>
      </c>
      <c r="C2" s="54"/>
    </row>
    <row r="3" spans="1:13" x14ac:dyDescent="0.25">
      <c r="A3" s="23" t="s">
        <v>18</v>
      </c>
      <c r="B3" s="54" t="s">
        <v>27</v>
      </c>
      <c r="C3" s="54"/>
      <c r="D3" s="27"/>
      <c r="E3" s="21"/>
      <c r="F3" s="21"/>
      <c r="G3" s="21"/>
      <c r="H3" s="21"/>
      <c r="I3" s="21"/>
      <c r="J3" s="21"/>
      <c r="K3" s="21"/>
    </row>
    <row r="4" spans="1:13" ht="15.75" thickBot="1" x14ac:dyDescent="0.3">
      <c r="A4" s="23" t="s">
        <v>17</v>
      </c>
      <c r="B4" s="54" t="s">
        <v>28</v>
      </c>
      <c r="C4" s="54"/>
      <c r="D4" s="28"/>
      <c r="E4" s="20"/>
      <c r="F4" s="20"/>
      <c r="G4" s="20"/>
      <c r="H4" s="20"/>
      <c r="I4" s="20"/>
      <c r="J4" s="20"/>
      <c r="K4" s="20"/>
    </row>
    <row r="5" spans="1:13" ht="15.75" thickBot="1" x14ac:dyDescent="0.3">
      <c r="J5" s="24" t="s">
        <v>1</v>
      </c>
      <c r="K5" s="25" t="s">
        <v>2</v>
      </c>
    </row>
    <row r="6" spans="1:13" ht="19.5" thickBot="1" x14ac:dyDescent="0.35">
      <c r="A6" s="2"/>
      <c r="B6" s="2"/>
      <c r="C6" s="29"/>
      <c r="D6" s="29"/>
      <c r="E6" s="2"/>
      <c r="F6" s="55" t="s">
        <v>3</v>
      </c>
      <c r="G6" s="56"/>
      <c r="H6" s="57"/>
      <c r="I6" s="3"/>
      <c r="J6" s="4">
        <f>SUM(G10:G12)</f>
        <v>927300</v>
      </c>
      <c r="K6" s="5">
        <f>SUM(K10:K12)</f>
        <v>1122033</v>
      </c>
    </row>
    <row r="7" spans="1:13" ht="15.75" thickBot="1" x14ac:dyDescent="0.3">
      <c r="B7" s="2"/>
      <c r="C7" s="29"/>
      <c r="D7" s="29"/>
      <c r="E7" s="2"/>
      <c r="F7" s="6"/>
      <c r="G7" s="6"/>
      <c r="H7" s="6"/>
      <c r="I7" s="6"/>
      <c r="J7" s="6"/>
      <c r="K7" s="7"/>
      <c r="L7" s="2"/>
    </row>
    <row r="8" spans="1:13" x14ac:dyDescent="0.25">
      <c r="A8" s="58" t="s">
        <v>4</v>
      </c>
      <c r="B8" s="60" t="s">
        <v>15</v>
      </c>
      <c r="C8" s="52" t="s">
        <v>13</v>
      </c>
      <c r="D8" s="52" t="s">
        <v>14</v>
      </c>
      <c r="E8" s="62" t="s">
        <v>5</v>
      </c>
      <c r="F8" s="50" t="s">
        <v>6</v>
      </c>
      <c r="G8" s="51"/>
      <c r="H8" s="64" t="s">
        <v>7</v>
      </c>
      <c r="I8" s="65"/>
      <c r="J8" s="50" t="s">
        <v>8</v>
      </c>
      <c r="K8" s="51"/>
    </row>
    <row r="9" spans="1:13" s="8" customFormat="1" ht="15.75" thickBot="1" x14ac:dyDescent="0.3">
      <c r="A9" s="59"/>
      <c r="B9" s="61"/>
      <c r="C9" s="53"/>
      <c r="D9" s="53"/>
      <c r="E9" s="63"/>
      <c r="F9" s="45" t="s">
        <v>9</v>
      </c>
      <c r="G9" s="46" t="s">
        <v>10</v>
      </c>
      <c r="H9" s="45" t="s">
        <v>11</v>
      </c>
      <c r="I9" s="47" t="s">
        <v>12</v>
      </c>
      <c r="J9" s="45" t="s">
        <v>9</v>
      </c>
      <c r="K9" s="46" t="s">
        <v>10</v>
      </c>
    </row>
    <row r="10" spans="1:13" x14ac:dyDescent="0.25">
      <c r="A10" s="9">
        <v>1</v>
      </c>
      <c r="B10" s="41" t="s">
        <v>19</v>
      </c>
      <c r="C10" s="42" t="s">
        <v>22</v>
      </c>
      <c r="D10" s="42" t="s">
        <v>23</v>
      </c>
      <c r="E10" s="10">
        <v>60</v>
      </c>
      <c r="F10" s="31">
        <v>9890</v>
      </c>
      <c r="G10" s="11">
        <f>IF(A10="","",F10*E10)</f>
        <v>593400</v>
      </c>
      <c r="H10" s="32">
        <v>0.21</v>
      </c>
      <c r="I10" s="12">
        <f>IF(A10="","",H10*G10)</f>
        <v>124614</v>
      </c>
      <c r="J10" s="11">
        <f>IF(A10="","",F10*(1+H10))</f>
        <v>11966.9</v>
      </c>
      <c r="K10" s="13">
        <f>IF(A10="","",J10*E10)</f>
        <v>718014</v>
      </c>
      <c r="M10" s="14"/>
    </row>
    <row r="11" spans="1:13" x14ac:dyDescent="0.25">
      <c r="A11" s="43">
        <v>2</v>
      </c>
      <c r="B11" s="34" t="s">
        <v>20</v>
      </c>
      <c r="C11" s="35" t="s">
        <v>22</v>
      </c>
      <c r="D11" s="35" t="s">
        <v>24</v>
      </c>
      <c r="E11" s="36">
        <v>10</v>
      </c>
      <c r="F11" s="37">
        <v>14695</v>
      </c>
      <c r="G11" s="38">
        <f>IF(A11="","",F11*E11)</f>
        <v>146950</v>
      </c>
      <c r="H11" s="39">
        <v>0.21</v>
      </c>
      <c r="I11" s="40">
        <f>IF(A11="","",H11*G11)</f>
        <v>30859.5</v>
      </c>
      <c r="J11" s="38">
        <f>IF(A11="","",F11*(1+H11))</f>
        <v>17780.95</v>
      </c>
      <c r="K11" s="44">
        <f>IF(A11="","",J11*E11)</f>
        <v>177809.5</v>
      </c>
      <c r="M11" s="14"/>
    </row>
    <row r="12" spans="1:13" ht="15.75" thickBot="1" x14ac:dyDescent="0.3">
      <c r="A12" s="15">
        <v>3</v>
      </c>
      <c r="B12" s="16" t="s">
        <v>21</v>
      </c>
      <c r="C12" s="30" t="s">
        <v>22</v>
      </c>
      <c r="D12" s="30" t="s">
        <v>25</v>
      </c>
      <c r="E12" s="48">
        <v>10</v>
      </c>
      <c r="F12" s="49">
        <v>18695</v>
      </c>
      <c r="G12" s="17">
        <f>IF(A12="","",F12*E12)</f>
        <v>186950</v>
      </c>
      <c r="H12" s="33">
        <v>0.21</v>
      </c>
      <c r="I12" s="18">
        <f>IF(A12="","",H12*G12)</f>
        <v>39259.5</v>
      </c>
      <c r="J12" s="17">
        <f>IF(A12="","",F12*(1+H12))</f>
        <v>22620.95</v>
      </c>
      <c r="K12" s="19">
        <f>IF(A12="","",J12*E12)</f>
        <v>226209.5</v>
      </c>
      <c r="M12" s="14"/>
    </row>
  </sheetData>
  <mergeCells count="12">
    <mergeCell ref="A8:A9"/>
    <mergeCell ref="B8:B9"/>
    <mergeCell ref="E8:E9"/>
    <mergeCell ref="F8:G8"/>
    <mergeCell ref="H8:I8"/>
    <mergeCell ref="J8:K8"/>
    <mergeCell ref="C8:C9"/>
    <mergeCell ref="D8:D9"/>
    <mergeCell ref="B2:C2"/>
    <mergeCell ref="B3:C3"/>
    <mergeCell ref="B4:C4"/>
    <mergeCell ref="F6:H6"/>
  </mergeCells>
  <pageMargins left="0.70866141732283472" right="0.70866141732283472" top="1.47" bottom="0.78740157480314965" header="1.07" footer="0.31496062992125984"/>
  <pageSetup paperSize="9" scale="59" fitToHeight="0" orientation="landscape" r:id="rId1"/>
  <headerFooter>
    <oddHeader>&amp;C&amp;"-,Tučné"&amp;14Formulář nabídky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Nabídka</vt:lpstr>
      <vt:lpstr>Nabídka!Názvy_tisku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.</cp:lastModifiedBy>
  <cp:lastPrinted>2016-12-27T13:16:56Z</cp:lastPrinted>
  <dcterms:created xsi:type="dcterms:W3CDTF">2014-06-22T21:32:29Z</dcterms:created>
  <dcterms:modified xsi:type="dcterms:W3CDTF">2016-12-27T13:17:01Z</dcterms:modified>
</cp:coreProperties>
</file>