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480" windowHeight="8190" tabRatio="198"/>
  </bookViews>
  <sheets>
    <sheet name="Helios Orange - Položky dokladu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3" i="1" l="1"/>
  <c r="H33" i="1" s="1"/>
  <c r="F37" i="1"/>
  <c r="H37" i="1" s="1"/>
  <c r="F70" i="1"/>
  <c r="H70" i="1" s="1"/>
  <c r="F22" i="1"/>
  <c r="H22" i="1" s="1"/>
  <c r="F7" i="1"/>
  <c r="H7" i="1" s="1"/>
  <c r="F35" i="1"/>
  <c r="H35" i="1" s="1"/>
  <c r="F28" i="1"/>
  <c r="H28" i="1" s="1"/>
  <c r="F27" i="1"/>
  <c r="H27" i="1" s="1"/>
  <c r="F24" i="1"/>
  <c r="H24" i="1" s="1"/>
  <c r="F23" i="1"/>
  <c r="H23" i="1" s="1"/>
  <c r="F67" i="1"/>
  <c r="H67" i="1" s="1"/>
  <c r="F25" i="1"/>
  <c r="H25" i="1" s="1"/>
  <c r="F21" i="1"/>
  <c r="H21" i="1" s="1"/>
  <c r="F20" i="1"/>
  <c r="H20" i="1" s="1"/>
  <c r="F18" i="1"/>
  <c r="H18" i="1" s="1"/>
  <c r="F19" i="1"/>
  <c r="H19" i="1" s="1"/>
  <c r="F32" i="1"/>
  <c r="H32" i="1" s="1"/>
  <c r="F58" i="1"/>
  <c r="H58" i="1" s="1"/>
  <c r="F57" i="1"/>
  <c r="H57" i="1" s="1"/>
  <c r="F56" i="1"/>
  <c r="H56" i="1" s="1"/>
  <c r="F55" i="1"/>
  <c r="H55" i="1" s="1"/>
  <c r="F50" i="1"/>
  <c r="H50" i="1" s="1"/>
  <c r="F49" i="1"/>
  <c r="H49" i="1" s="1"/>
  <c r="F54" i="1"/>
  <c r="H54" i="1" s="1"/>
  <c r="F53" i="1"/>
  <c r="H53" i="1" s="1"/>
  <c r="F41" i="1"/>
  <c r="H41" i="1" s="1"/>
  <c r="F40" i="1"/>
  <c r="H40" i="1" s="1"/>
  <c r="F46" i="1"/>
  <c r="H46" i="1" s="1"/>
  <c r="F3" i="1"/>
  <c r="H3" i="1" s="1"/>
  <c r="F2" i="1"/>
  <c r="H2" i="1" s="1"/>
  <c r="F66" i="1"/>
  <c r="H66" i="1" s="1"/>
  <c r="F65" i="1"/>
  <c r="H65" i="1" s="1"/>
  <c r="F17" i="1"/>
  <c r="H17" i="1" s="1"/>
  <c r="F43" i="1"/>
  <c r="H43" i="1" s="1"/>
  <c r="F9" i="1"/>
  <c r="H9" i="1" s="1"/>
  <c r="F39" i="1"/>
  <c r="H39" i="1" s="1"/>
  <c r="F34" i="1"/>
  <c r="H34" i="1" s="1"/>
  <c r="F31" i="1"/>
  <c r="H31" i="1" s="1"/>
  <c r="F30" i="1"/>
  <c r="H30" i="1" s="1"/>
  <c r="F63" i="1"/>
  <c r="H63" i="1" s="1"/>
  <c r="F62" i="1"/>
  <c r="H62" i="1" s="1"/>
  <c r="F71" i="1"/>
  <c r="H71" i="1" s="1"/>
  <c r="F69" i="1"/>
  <c r="H69" i="1" s="1"/>
  <c r="F68" i="1"/>
  <c r="H68" i="1" s="1"/>
  <c r="F64" i="1"/>
  <c r="H64" i="1" s="1"/>
  <c r="F60" i="1"/>
  <c r="H60" i="1" s="1"/>
  <c r="F59" i="1"/>
  <c r="H59" i="1" s="1"/>
  <c r="F52" i="1"/>
  <c r="H52" i="1" s="1"/>
  <c r="F45" i="1"/>
  <c r="H45" i="1" s="1"/>
  <c r="F44" i="1"/>
  <c r="H44" i="1" s="1"/>
  <c r="F42" i="1"/>
  <c r="H42" i="1" s="1"/>
  <c r="F47" i="1"/>
  <c r="H47" i="1" s="1"/>
  <c r="F48" i="1"/>
  <c r="H48" i="1" s="1"/>
  <c r="F51" i="1"/>
  <c r="H51" i="1" s="1"/>
  <c r="F36" i="1"/>
  <c r="H36" i="1" s="1"/>
  <c r="F38" i="1"/>
  <c r="H38" i="1" s="1"/>
  <c r="F29" i="1"/>
  <c r="H29" i="1" s="1"/>
  <c r="F13" i="1"/>
  <c r="H13" i="1"/>
  <c r="F12" i="1"/>
  <c r="H12" i="1" s="1"/>
  <c r="F11" i="1"/>
  <c r="H11" i="1" s="1"/>
  <c r="F26" i="1"/>
  <c r="H26" i="1" s="1"/>
  <c r="F16" i="1"/>
  <c r="H16" i="1" s="1"/>
  <c r="F10" i="1"/>
  <c r="H10" i="1" s="1"/>
  <c r="F8" i="1"/>
  <c r="H8" i="1" s="1"/>
  <c r="F5" i="1"/>
  <c r="H5" i="1" s="1"/>
  <c r="F4" i="1"/>
  <c r="H4" i="1"/>
  <c r="F6" i="1"/>
  <c r="H6" i="1" s="1"/>
  <c r="F14" i="1"/>
  <c r="H14" i="1" s="1"/>
  <c r="F15" i="1"/>
  <c r="H15" i="1" s="1"/>
  <c r="F61" i="1"/>
  <c r="H61" i="1" s="1"/>
  <c r="H72" i="1" l="1"/>
</calcChain>
</file>

<file path=xl/sharedStrings.xml><?xml version="1.0" encoding="utf-8"?>
<sst xmlns="http://schemas.openxmlformats.org/spreadsheetml/2006/main" count="110" uniqueCount="80">
  <si>
    <t>Název položky</t>
  </si>
  <si>
    <t>Množství</t>
  </si>
  <si>
    <t>Sazba DPH</t>
  </si>
  <si>
    <t>Cena za ks vč. DPH</t>
  </si>
  <si>
    <t>ø NC</t>
  </si>
  <si>
    <t>21</t>
  </si>
  <si>
    <t xml:space="preserve">Tužka grafitová školní č.2 </t>
  </si>
  <si>
    <t>Lepicí tyčinka v kvalitě Kores 15 g</t>
  </si>
  <si>
    <t>Razítková barva do samonamáčecích razítek,  červená 27 ml</t>
  </si>
  <si>
    <t>Popisovač podobně jako 2811 černý</t>
  </si>
  <si>
    <t xml:space="preserve">Sešívač celokovový, na 20 listů, podobně jako KW-triO 5558  </t>
  </si>
  <si>
    <t>Lepidlo vteřinové na všechny druhy materiálů, v kvalitě Kores</t>
  </si>
  <si>
    <t xml:space="preserve">Tužka grafitová školní č.1 </t>
  </si>
  <si>
    <t>Zvýrazňovač velkoobsah.,klín. hrot, podobně jako 8852, růžový</t>
  </si>
  <si>
    <t>Popisovač podobně jako 8576 Permanent černý</t>
  </si>
  <si>
    <t>Popisovač podobně jako 8576 Permanent modrý</t>
  </si>
  <si>
    <t>Kniha záznamní A5, 100 listů, pevné desky, šitá vazba</t>
  </si>
  <si>
    <t>Mapa odkládací bez klop A4 papírová</t>
  </si>
  <si>
    <t>Ořezávátko na tužky kovové se dvěma otvory</t>
  </si>
  <si>
    <t>Tužka tesařská</t>
  </si>
  <si>
    <t>Pero kuličkové jednorázové plastové</t>
  </si>
  <si>
    <t>Náplně do výše kuličkového pera Solidly</t>
  </si>
  <si>
    <t>Popisovač podobně jako 8576 Permanent červený</t>
  </si>
  <si>
    <t>Popisovač podobně jako 8576 Permanent zelený</t>
  </si>
  <si>
    <t xml:space="preserve">Popisovač vypratelný podobně jako7790 modrý </t>
  </si>
  <si>
    <t>Popisovač podobně jako 2811 červený</t>
  </si>
  <si>
    <t>Popisovač podobně jako 2811 modrý</t>
  </si>
  <si>
    <t>Popisovač podobně jako 2811 zelený</t>
  </si>
  <si>
    <t>Popisovač permanent podobně jako 2637 černý</t>
  </si>
  <si>
    <t>Popisovač permanent podobně jako 2637 červený</t>
  </si>
  <si>
    <t>Popisovač permanent podobně jako 2637 modrý</t>
  </si>
  <si>
    <t>Popisovač permanent podobně jako 2637 zelený</t>
  </si>
  <si>
    <t>Mapa odkládací 3 klopy, A4, papírová, žlutá</t>
  </si>
  <si>
    <t>Kniha záznamní A4, 100 listů, pevné desky, šitá vazba</t>
  </si>
  <si>
    <t>Motouz potravinářský, bílý 40 g</t>
  </si>
  <si>
    <t>Připínáčky nýtované, niklované v krabičce po 100 ks</t>
  </si>
  <si>
    <t>Etiketa samolepící do tiskáren a kopírek, barva bílá, po 100 arších, podobně jako Print S&amp;K Label 210x297 mm</t>
  </si>
  <si>
    <t>Blok špalíček lepený bílý, 9 x 9 x 4,5 cm</t>
  </si>
  <si>
    <t>Rychlovazač obyčejný, celý, A4, papírový, oranžový a žlutý</t>
  </si>
  <si>
    <t>Rozešívačka na kancelářské sešívací drátky</t>
  </si>
  <si>
    <t>Papír tabelační šíře 24 cm, 1 + 3, oddělitelná boční perforace,  500 složek</t>
  </si>
  <si>
    <t>Nůžky kancelářské s pogumovaným úchytem 21 cm</t>
  </si>
  <si>
    <t>Spony kancelářské kovové oblé 32 mm</t>
  </si>
  <si>
    <t>Obálka C6 samolepící bílá 114 x 162 / 1000 ks</t>
  </si>
  <si>
    <t>Papír na balení knih, z jedné stany pergamově hladký, v kg</t>
  </si>
  <si>
    <t>Lepící páska kancelářská - izolepa průhledná 25 mm x 66 m</t>
  </si>
  <si>
    <t>Obal závěsný "L/U" euro A4 150 mic čirý, hladký, částečně i boční strana otevřená (ne matný)</t>
  </si>
  <si>
    <t>Deska plastová dvojtá A4, uvnitř na vrchní straně s klipem</t>
  </si>
  <si>
    <t>Popis (název) výrobku - VYPLNÍ DODAVATEL</t>
  </si>
  <si>
    <t>PC bez DPH -VYPLNÍ DODAVATEL</t>
  </si>
  <si>
    <t>Cena celkem vč. DPH</t>
  </si>
  <si>
    <t>Celková cena</t>
  </si>
  <si>
    <t>Jehly do sešívačů 24/6 po 1000 ks</t>
  </si>
  <si>
    <t>Špendlíky ocelové s barevnými plastovými hlavičkami, délka 37 mm /100ks</t>
  </si>
  <si>
    <t>Opravný roller jednorázový 4,2 mm x 7 m, podobně jako Plus MINI</t>
  </si>
  <si>
    <t>Lepící páska kancelářská - izolepa průhledná 48 mm x 66 m</t>
  </si>
  <si>
    <t>Poštovní taška textilní s křížovým dnem B4, 250 x 353, vyztužené textilním vláknem /200 ks</t>
  </si>
  <si>
    <t>Obálka dlouhá samolepící bez okénka bílá /1000 ks</t>
  </si>
  <si>
    <t>Obálka C5 samolepící 162 x 229 mm /1000 ks</t>
  </si>
  <si>
    <t>Poštovní taška s křížovým dnem B4, 250 x 353, samolepící/400 ks</t>
  </si>
  <si>
    <t>Samolepící bloček žlutý, 100 listů, 50 x 70 mm</t>
  </si>
  <si>
    <t>Samolepící bloček žlutý, 100 listů, 76 x 76 mm</t>
  </si>
  <si>
    <t>Pořadač A4, pákový, kartonový, hřbet 80 mm</t>
  </si>
  <si>
    <t>Pořadač A4, pákový, kartonový, hřbet 50 mm</t>
  </si>
  <si>
    <t>Rychlovazač závěsný celý, A4, papírový, oranžový a zelený</t>
  </si>
  <si>
    <t>Etiketa samolepící 89 x 36,1  mm, tabelační, jednořadé, bílé, balení  po 4 000 ks (500 skladů/8 etiket)</t>
  </si>
  <si>
    <t>Deska plastová dvojtá A4, uvnitřnitř svislé záložky z průsvitné fólie, barva tmavě modrá</t>
  </si>
  <si>
    <t>Obal závěsný "U" euro A4 45 mic. čirý, hladký, lesklý (ne matný)</t>
  </si>
  <si>
    <t>Obal zakládací "L" PVC A4 170 mic. lesklý, hladký (ne matný)</t>
  </si>
  <si>
    <t>Fólie laminovací A4/125 mic. 216 x 303 mm/100 ks</t>
  </si>
  <si>
    <t>Odkladač z umělé hmoty (plastový) na písemnosti, stohovatelný, na listy formátu A4, klasický typ, podobně jako Chemoplast, 10 ks v barvě tmavě modré, ostatní na barvě nezáleží</t>
  </si>
  <si>
    <t>Pero kuličkové, velmi tenký hrot podobně, jako Solidly</t>
  </si>
  <si>
    <t xml:space="preserve">Pero kuličkové plastové, kulatější hrot, silnější stopa podobně jako např. Flair Vášeň </t>
  </si>
  <si>
    <t>Zvýrazňovač velkoobsah., klín. hrot, podobně jako 8852, zelený</t>
  </si>
  <si>
    <t>Zvýrazňovač velkoobsah., klínový hrot, podobně jako 8852, žlutý</t>
  </si>
  <si>
    <t>Značkovač stíratelný na bílé tabule, podobně jako 8559 sada 4 barev</t>
  </si>
  <si>
    <t>Tuhy do mikrotužky co nejměkčí např. B2B 0,5 mm, etue</t>
  </si>
  <si>
    <t>Pryž Milan, měkká pryž 28 x 2 0x 9 mm v mixu barev - bílá, zelená, růžová</t>
  </si>
  <si>
    <t>Pravítko plastové kouřové, mix barev, 20 cm</t>
  </si>
  <si>
    <t>Poduška razítková nenapuštěná barvou, 120 x 60 mm,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</si>
</sst>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##,###,###,##0.00"/>
  </numFmts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0" fillId="0" borderId="0" xfId="0" applyBorder="1"/>
    <xf numFmtId="0" fontId="5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3" fillId="0" borderId="0" xfId="0" applyFont="1" applyFill="1" applyBorder="1"/>
    <xf numFmtId="0" fontId="1" fillId="0" borderId="0" xfId="0" applyFont="1" applyFill="1" applyBorder="1"/>
    <xf numFmtId="16" fontId="3" fillId="0" borderId="0" xfId="0" applyNumberFormat="1" applyFont="1" applyFill="1" applyBorder="1"/>
    <xf numFmtId="0" fontId="1" fillId="0" borderId="0" xfId="0" applyFont="1" applyBorder="1"/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2" borderId="1" xfId="0" applyFont="1" applyFill="1" applyBorder="1"/>
    <xf numFmtId="164" fontId="5" fillId="4" borderId="1" xfId="0" applyNumberFormat="1" applyFont="1" applyFill="1" applyBorder="1"/>
    <xf numFmtId="164" fontId="5" fillId="2" borderId="1" xfId="0" applyNumberFormat="1" applyFont="1" applyFill="1" applyBorder="1"/>
    <xf numFmtId="165" fontId="5" fillId="2" borderId="1" xfId="0" applyNumberFormat="1" applyFont="1" applyFill="1" applyBorder="1"/>
    <xf numFmtId="0" fontId="5" fillId="3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view="pageLayout" zoomScaleNormal="100" workbookViewId="0"/>
  </sheetViews>
  <sheetFormatPr defaultColWidth="11.5703125" defaultRowHeight="12.75" x14ac:dyDescent="0.2"/>
  <cols>
    <col min="1" max="1" width="47.5703125" customWidth="1"/>
    <col min="2" max="2" width="29.7109375" customWidth="1"/>
    <col min="3" max="3" width="8.5703125" customWidth="1"/>
    <col min="4" max="4" width="12.5703125" customWidth="1"/>
    <col min="5" max="5" width="3.85546875" hidden="1" customWidth="1"/>
    <col min="6" max="6" width="18.28515625" customWidth="1"/>
    <col min="7" max="7" width="0" hidden="1" customWidth="1"/>
    <col min="8" max="8" width="14" customWidth="1"/>
    <col min="9" max="9" width="5" customWidth="1"/>
    <col min="11" max="11" width="4.85546875" customWidth="1"/>
    <col min="12" max="12" width="13.28515625" customWidth="1"/>
    <col min="13" max="13" width="5.5703125" customWidth="1"/>
    <col min="15" max="15" width="5.140625" customWidth="1"/>
    <col min="17" max="17" width="4.85546875" customWidth="1"/>
    <col min="19" max="19" width="0.28515625" customWidth="1"/>
    <col min="20" max="20" width="10.28515625" customWidth="1"/>
    <col min="21" max="21" width="14.5703125" customWidth="1"/>
  </cols>
  <sheetData>
    <row r="1" spans="1:21" ht="36" x14ac:dyDescent="0.2">
      <c r="A1" s="15" t="s">
        <v>0</v>
      </c>
      <c r="B1" s="16" t="s">
        <v>48</v>
      </c>
      <c r="C1" s="17" t="s">
        <v>1</v>
      </c>
      <c r="D1" s="16" t="s">
        <v>49</v>
      </c>
      <c r="E1" s="15" t="s">
        <v>2</v>
      </c>
      <c r="F1" s="17" t="s">
        <v>3</v>
      </c>
      <c r="G1" s="15" t="s">
        <v>4</v>
      </c>
      <c r="H1" s="17" t="s">
        <v>50</v>
      </c>
      <c r="I1" s="11"/>
      <c r="J1" s="12"/>
      <c r="K1" s="11"/>
      <c r="L1" s="12"/>
      <c r="M1" s="13"/>
      <c r="N1" s="12"/>
      <c r="O1" s="11"/>
      <c r="P1" s="12"/>
      <c r="Q1" s="11"/>
      <c r="R1" s="12"/>
      <c r="S1" s="7"/>
      <c r="T1" s="14"/>
      <c r="U1" s="14"/>
    </row>
    <row r="2" spans="1:21" ht="30" x14ac:dyDescent="0.25">
      <c r="A2" s="18" t="s">
        <v>10</v>
      </c>
      <c r="B2" s="19"/>
      <c r="C2" s="8">
        <v>6</v>
      </c>
      <c r="D2" s="20">
        <v>0</v>
      </c>
      <c r="E2" s="8" t="s">
        <v>5</v>
      </c>
      <c r="F2" s="21">
        <f t="shared" ref="F2:F13" si="0">SUM(D2*1.21)</f>
        <v>0</v>
      </c>
      <c r="G2" s="22">
        <v>35.430238736</v>
      </c>
      <c r="H2" s="21">
        <f>C2*F2</f>
        <v>0</v>
      </c>
      <c r="J2" s="3"/>
      <c r="L2" s="3"/>
      <c r="N2" s="3"/>
      <c r="P2" s="3"/>
      <c r="R2" s="3"/>
      <c r="T2" s="4"/>
      <c r="U2" s="1"/>
    </row>
    <row r="3" spans="1:21" ht="15" x14ac:dyDescent="0.25">
      <c r="A3" s="18" t="s">
        <v>39</v>
      </c>
      <c r="B3" s="19"/>
      <c r="C3" s="8">
        <v>2</v>
      </c>
      <c r="D3" s="20">
        <v>0</v>
      </c>
      <c r="E3" s="8"/>
      <c r="F3" s="21">
        <f t="shared" si="0"/>
        <v>0</v>
      </c>
      <c r="G3" s="22"/>
      <c r="H3" s="21">
        <f>C3*F3</f>
        <v>0</v>
      </c>
      <c r="J3" s="3"/>
      <c r="L3" s="3"/>
      <c r="N3" s="3"/>
      <c r="P3" s="3"/>
      <c r="R3" s="3"/>
      <c r="T3" s="4"/>
      <c r="U3" s="1"/>
    </row>
    <row r="4" spans="1:21" ht="30" x14ac:dyDescent="0.25">
      <c r="A4" s="18" t="s">
        <v>8</v>
      </c>
      <c r="B4" s="19"/>
      <c r="C4" s="8">
        <v>5</v>
      </c>
      <c r="D4" s="20">
        <v>0</v>
      </c>
      <c r="E4" s="8" t="s">
        <v>5</v>
      </c>
      <c r="F4" s="21">
        <f>SUM(D4*1.21)</f>
        <v>0</v>
      </c>
      <c r="G4" s="22">
        <v>13.446979333333333</v>
      </c>
      <c r="H4" s="21">
        <f t="shared" ref="H4:H71" si="1">C4*F4</f>
        <v>0</v>
      </c>
      <c r="J4" s="3"/>
      <c r="L4" s="3"/>
      <c r="N4" s="3"/>
      <c r="P4" s="3"/>
      <c r="R4" s="3"/>
      <c r="T4" s="4"/>
      <c r="U4" s="1"/>
    </row>
    <row r="5" spans="1:21" ht="15" x14ac:dyDescent="0.25">
      <c r="A5" s="18" t="s">
        <v>42</v>
      </c>
      <c r="B5" s="19"/>
      <c r="C5" s="8">
        <v>30</v>
      </c>
      <c r="D5" s="20">
        <v>0</v>
      </c>
      <c r="E5" s="8" t="s">
        <v>5</v>
      </c>
      <c r="F5" s="21">
        <f>SUM(D5*1.21)</f>
        <v>0</v>
      </c>
      <c r="G5" s="22">
        <v>2.9</v>
      </c>
      <c r="H5" s="21">
        <f t="shared" si="1"/>
        <v>0</v>
      </c>
      <c r="J5" s="3"/>
      <c r="L5" s="3"/>
      <c r="N5" s="3"/>
      <c r="P5" s="3"/>
      <c r="R5" s="3"/>
      <c r="T5" s="6"/>
      <c r="U5" s="1"/>
    </row>
    <row r="6" spans="1:21" ht="15" x14ac:dyDescent="0.25">
      <c r="A6" s="18" t="s">
        <v>52</v>
      </c>
      <c r="B6" s="19"/>
      <c r="C6" s="8">
        <v>50</v>
      </c>
      <c r="D6" s="20">
        <v>0</v>
      </c>
      <c r="E6" s="8" t="s">
        <v>5</v>
      </c>
      <c r="F6" s="21">
        <f t="shared" si="0"/>
        <v>0</v>
      </c>
      <c r="G6" s="22">
        <v>13.446979333333333</v>
      </c>
      <c r="H6" s="21">
        <f t="shared" si="1"/>
        <v>0</v>
      </c>
      <c r="J6" s="3"/>
      <c r="L6" s="3"/>
      <c r="N6" s="3"/>
      <c r="P6" s="3"/>
      <c r="R6" s="3"/>
      <c r="T6" s="4"/>
      <c r="U6" s="1"/>
    </row>
    <row r="7" spans="1:21" ht="15" x14ac:dyDescent="0.25">
      <c r="A7" s="18" t="s">
        <v>35</v>
      </c>
      <c r="B7" s="19"/>
      <c r="C7" s="8">
        <v>5</v>
      </c>
      <c r="D7" s="20">
        <v>0</v>
      </c>
      <c r="E7" s="8"/>
      <c r="F7" s="21">
        <f t="shared" si="0"/>
        <v>0</v>
      </c>
      <c r="G7" s="22"/>
      <c r="H7" s="21">
        <f t="shared" si="1"/>
        <v>0</v>
      </c>
      <c r="J7" s="3"/>
      <c r="L7" s="3"/>
      <c r="N7" s="3"/>
      <c r="P7" s="3"/>
      <c r="R7" s="3"/>
      <c r="T7" s="4"/>
      <c r="U7" s="1"/>
    </row>
    <row r="8" spans="1:21" ht="15" x14ac:dyDescent="0.25">
      <c r="A8" s="18" t="s">
        <v>41</v>
      </c>
      <c r="B8" s="19"/>
      <c r="C8" s="8">
        <v>8</v>
      </c>
      <c r="D8" s="20">
        <v>0</v>
      </c>
      <c r="E8" s="8" t="s">
        <v>5</v>
      </c>
      <c r="F8" s="21">
        <f t="shared" si="0"/>
        <v>0</v>
      </c>
      <c r="G8" s="22">
        <v>2.4539536354556803</v>
      </c>
      <c r="H8" s="21">
        <f t="shared" si="1"/>
        <v>0</v>
      </c>
      <c r="J8" s="3"/>
      <c r="L8" s="3"/>
      <c r="N8" s="3"/>
      <c r="P8" s="3"/>
      <c r="R8" s="3"/>
      <c r="T8" s="4"/>
      <c r="U8" s="1"/>
    </row>
    <row r="9" spans="1:21" ht="30" x14ac:dyDescent="0.25">
      <c r="A9" s="18" t="s">
        <v>53</v>
      </c>
      <c r="B9" s="19"/>
      <c r="C9" s="8">
        <v>10</v>
      </c>
      <c r="D9" s="20">
        <v>0</v>
      </c>
      <c r="E9" s="8"/>
      <c r="F9" s="21">
        <f t="shared" si="0"/>
        <v>0</v>
      </c>
      <c r="G9" s="22"/>
      <c r="H9" s="21">
        <f t="shared" si="1"/>
        <v>0</v>
      </c>
      <c r="J9" s="3"/>
      <c r="L9" s="3"/>
      <c r="N9" s="3"/>
      <c r="P9" s="3"/>
      <c r="R9" s="3"/>
      <c r="T9" s="4"/>
      <c r="U9" s="1"/>
    </row>
    <row r="10" spans="1:21" ht="30" x14ac:dyDescent="0.25">
      <c r="A10" s="23" t="s">
        <v>54</v>
      </c>
      <c r="B10" s="24"/>
      <c r="C10" s="25">
        <v>60</v>
      </c>
      <c r="D10" s="26">
        <v>0</v>
      </c>
      <c r="E10" s="25" t="s">
        <v>5</v>
      </c>
      <c r="F10" s="27">
        <f t="shared" si="0"/>
        <v>0</v>
      </c>
      <c r="G10" s="28">
        <v>12.89</v>
      </c>
      <c r="H10" s="21">
        <f t="shared" si="1"/>
        <v>0</v>
      </c>
      <c r="J10" s="3"/>
      <c r="L10" s="3"/>
      <c r="N10" s="3"/>
      <c r="P10" s="3"/>
      <c r="R10" s="3"/>
      <c r="T10" s="6"/>
      <c r="U10" s="1"/>
    </row>
    <row r="11" spans="1:21" ht="15" x14ac:dyDescent="0.25">
      <c r="A11" s="18" t="s">
        <v>7</v>
      </c>
      <c r="B11" s="19"/>
      <c r="C11" s="8">
        <v>60</v>
      </c>
      <c r="D11" s="20">
        <v>0</v>
      </c>
      <c r="E11" s="8" t="s">
        <v>5</v>
      </c>
      <c r="F11" s="21">
        <f t="shared" si="0"/>
        <v>0</v>
      </c>
      <c r="G11" s="22">
        <v>3.3499999864314791</v>
      </c>
      <c r="H11" s="21">
        <f t="shared" si="1"/>
        <v>0</v>
      </c>
      <c r="J11" s="3"/>
      <c r="L11" s="3"/>
      <c r="N11" s="3"/>
      <c r="P11" s="3"/>
      <c r="R11" s="3"/>
      <c r="T11" s="4"/>
      <c r="U11" s="1"/>
    </row>
    <row r="12" spans="1:21" ht="30" x14ac:dyDescent="0.25">
      <c r="A12" s="18" t="s">
        <v>11</v>
      </c>
      <c r="B12" s="19"/>
      <c r="C12" s="8">
        <v>10</v>
      </c>
      <c r="D12" s="20">
        <v>0</v>
      </c>
      <c r="E12" s="8" t="s">
        <v>5</v>
      </c>
      <c r="F12" s="21">
        <f t="shared" si="0"/>
        <v>0</v>
      </c>
      <c r="G12" s="22">
        <v>2.0361121806451612</v>
      </c>
      <c r="H12" s="21">
        <f t="shared" si="1"/>
        <v>0</v>
      </c>
      <c r="J12" s="3"/>
      <c r="L12" s="3"/>
      <c r="N12" s="3"/>
      <c r="P12" s="3"/>
      <c r="R12" s="3"/>
      <c r="T12" s="6"/>
      <c r="U12" s="1"/>
    </row>
    <row r="13" spans="1:21" ht="30" x14ac:dyDescent="0.25">
      <c r="A13" s="18" t="s">
        <v>45</v>
      </c>
      <c r="B13" s="19"/>
      <c r="C13" s="8">
        <v>24</v>
      </c>
      <c r="D13" s="20">
        <v>0</v>
      </c>
      <c r="E13" s="8" t="s">
        <v>5</v>
      </c>
      <c r="F13" s="21">
        <f t="shared" si="0"/>
        <v>0</v>
      </c>
      <c r="G13" s="22">
        <v>2.4</v>
      </c>
      <c r="H13" s="21">
        <f t="shared" si="1"/>
        <v>0</v>
      </c>
      <c r="J13" s="3"/>
      <c r="L13" s="3"/>
      <c r="N13" s="3"/>
      <c r="P13" s="3"/>
      <c r="R13" s="3"/>
      <c r="T13" s="4"/>
      <c r="U13" s="1"/>
    </row>
    <row r="14" spans="1:21" ht="30" x14ac:dyDescent="0.25">
      <c r="A14" s="18" t="s">
        <v>55</v>
      </c>
      <c r="B14" s="19"/>
      <c r="C14" s="8">
        <v>72</v>
      </c>
      <c r="D14" s="20">
        <v>0</v>
      </c>
      <c r="E14" s="8" t="s">
        <v>5</v>
      </c>
      <c r="F14" s="21">
        <f t="shared" ref="F14:F46" si="2">SUM(D14*1.21)</f>
        <v>0</v>
      </c>
      <c r="G14" s="22">
        <v>2.4</v>
      </c>
      <c r="H14" s="21">
        <f t="shared" si="1"/>
        <v>0</v>
      </c>
      <c r="J14" s="3"/>
      <c r="L14" s="3"/>
      <c r="N14" s="3"/>
      <c r="P14" s="3"/>
      <c r="R14" s="3"/>
      <c r="T14" s="4"/>
      <c r="U14" s="1"/>
    </row>
    <row r="15" spans="1:21" ht="30" x14ac:dyDescent="0.25">
      <c r="A15" s="18" t="s">
        <v>56</v>
      </c>
      <c r="B15" s="19"/>
      <c r="C15" s="8">
        <v>2</v>
      </c>
      <c r="D15" s="20">
        <v>0</v>
      </c>
      <c r="E15" s="8" t="s">
        <v>5</v>
      </c>
      <c r="F15" s="21">
        <f t="shared" si="2"/>
        <v>0</v>
      </c>
      <c r="G15" s="22">
        <v>980</v>
      </c>
      <c r="H15" s="21">
        <f t="shared" si="1"/>
        <v>0</v>
      </c>
      <c r="J15" s="3"/>
      <c r="L15" s="3"/>
      <c r="N15" s="3"/>
      <c r="P15" s="3"/>
      <c r="R15" s="3"/>
      <c r="T15" s="4"/>
      <c r="U15" s="1"/>
    </row>
    <row r="16" spans="1:21" ht="15" x14ac:dyDescent="0.25">
      <c r="A16" s="18" t="s">
        <v>57</v>
      </c>
      <c r="B16" s="19"/>
      <c r="C16" s="8">
        <v>1</v>
      </c>
      <c r="D16" s="20">
        <v>0</v>
      </c>
      <c r="E16" s="8" t="s">
        <v>5</v>
      </c>
      <c r="F16" s="21">
        <f t="shared" si="2"/>
        <v>0</v>
      </c>
      <c r="G16" s="22">
        <v>14.7</v>
      </c>
      <c r="H16" s="21">
        <f t="shared" si="1"/>
        <v>0</v>
      </c>
      <c r="J16" s="3"/>
      <c r="L16" s="3"/>
      <c r="N16" s="3"/>
      <c r="P16" s="3"/>
      <c r="R16" s="3"/>
      <c r="T16" s="6"/>
      <c r="U16" s="1"/>
    </row>
    <row r="17" spans="1:21" ht="15" x14ac:dyDescent="0.25">
      <c r="A17" s="18" t="s">
        <v>58</v>
      </c>
      <c r="B17" s="19"/>
      <c r="C17" s="8">
        <v>1</v>
      </c>
      <c r="D17" s="20">
        <v>0</v>
      </c>
      <c r="E17" s="8"/>
      <c r="F17" s="21">
        <f t="shared" si="2"/>
        <v>0</v>
      </c>
      <c r="G17" s="22"/>
      <c r="H17" s="21">
        <f t="shared" si="1"/>
        <v>0</v>
      </c>
      <c r="J17" s="3"/>
      <c r="L17" s="3"/>
      <c r="N17" s="3"/>
      <c r="P17" s="3"/>
      <c r="R17" s="3"/>
      <c r="T17" s="6"/>
      <c r="U17" s="1"/>
    </row>
    <row r="18" spans="1:21" ht="30" x14ac:dyDescent="0.25">
      <c r="A18" s="18" t="s">
        <v>59</v>
      </c>
      <c r="B18" s="19"/>
      <c r="C18" s="8">
        <v>1</v>
      </c>
      <c r="D18" s="20">
        <v>0</v>
      </c>
      <c r="E18" s="8"/>
      <c r="F18" s="21">
        <f t="shared" si="2"/>
        <v>0</v>
      </c>
      <c r="G18" s="22"/>
      <c r="H18" s="21">
        <f t="shared" si="1"/>
        <v>0</v>
      </c>
      <c r="J18" s="3"/>
      <c r="L18" s="3"/>
      <c r="N18" s="3"/>
      <c r="P18" s="3"/>
      <c r="R18" s="3"/>
      <c r="T18" s="6"/>
      <c r="U18" s="1"/>
    </row>
    <row r="19" spans="1:21" ht="15" x14ac:dyDescent="0.25">
      <c r="A19" s="18" t="s">
        <v>43</v>
      </c>
      <c r="B19" s="19"/>
      <c r="C19" s="8">
        <v>1</v>
      </c>
      <c r="D19" s="20">
        <v>0</v>
      </c>
      <c r="E19" s="8"/>
      <c r="F19" s="21">
        <f t="shared" si="2"/>
        <v>0</v>
      </c>
      <c r="G19" s="22"/>
      <c r="H19" s="21">
        <f t="shared" si="1"/>
        <v>0</v>
      </c>
      <c r="J19" s="3"/>
      <c r="L19" s="3"/>
      <c r="N19" s="3"/>
      <c r="P19" s="3"/>
      <c r="R19" s="3"/>
      <c r="T19" s="6"/>
      <c r="U19" s="1"/>
    </row>
    <row r="20" spans="1:21" ht="15" x14ac:dyDescent="0.25">
      <c r="A20" s="18" t="s">
        <v>60</v>
      </c>
      <c r="B20" s="19"/>
      <c r="C20" s="8">
        <v>36</v>
      </c>
      <c r="D20" s="20">
        <v>0</v>
      </c>
      <c r="E20" s="8"/>
      <c r="F20" s="21">
        <f t="shared" si="2"/>
        <v>0</v>
      </c>
      <c r="G20" s="22"/>
      <c r="H20" s="21">
        <f t="shared" si="1"/>
        <v>0</v>
      </c>
      <c r="J20" s="3"/>
      <c r="L20" s="3"/>
      <c r="N20" s="3"/>
      <c r="P20" s="3"/>
      <c r="R20" s="3"/>
      <c r="T20" s="4"/>
      <c r="U20" s="1"/>
    </row>
    <row r="21" spans="1:21" ht="15" x14ac:dyDescent="0.25">
      <c r="A21" s="18" t="s">
        <v>61</v>
      </c>
      <c r="B21" s="19"/>
      <c r="C21" s="8">
        <v>36</v>
      </c>
      <c r="D21" s="20">
        <v>0</v>
      </c>
      <c r="E21" s="8"/>
      <c r="F21" s="21">
        <f t="shared" si="2"/>
        <v>0</v>
      </c>
      <c r="G21" s="22"/>
      <c r="H21" s="21">
        <f t="shared" si="1"/>
        <v>0</v>
      </c>
      <c r="J21" s="3"/>
      <c r="L21" s="3"/>
      <c r="N21" s="3"/>
      <c r="P21" s="3"/>
      <c r="R21" s="3"/>
      <c r="T21" s="4"/>
      <c r="U21" s="1"/>
    </row>
    <row r="22" spans="1:21" ht="15" x14ac:dyDescent="0.25">
      <c r="A22" s="18" t="s">
        <v>37</v>
      </c>
      <c r="B22" s="19"/>
      <c r="C22" s="8">
        <v>60</v>
      </c>
      <c r="D22" s="20">
        <v>0</v>
      </c>
      <c r="E22" s="8"/>
      <c r="F22" s="21">
        <f t="shared" si="2"/>
        <v>0</v>
      </c>
      <c r="G22" s="22"/>
      <c r="H22" s="21">
        <f t="shared" si="1"/>
        <v>0</v>
      </c>
      <c r="J22" s="3"/>
      <c r="L22" s="3"/>
      <c r="N22" s="3"/>
      <c r="P22" s="3"/>
      <c r="R22" s="3"/>
      <c r="T22" s="4"/>
      <c r="U22" s="1"/>
    </row>
    <row r="23" spans="1:21" ht="15" x14ac:dyDescent="0.25">
      <c r="A23" s="18" t="s">
        <v>62</v>
      </c>
      <c r="B23" s="19"/>
      <c r="C23" s="8">
        <v>40</v>
      </c>
      <c r="D23" s="20">
        <v>0</v>
      </c>
      <c r="E23" s="8"/>
      <c r="F23" s="21">
        <f t="shared" si="2"/>
        <v>0</v>
      </c>
      <c r="G23" s="22"/>
      <c r="H23" s="21">
        <f t="shared" si="1"/>
        <v>0</v>
      </c>
      <c r="J23" s="3"/>
      <c r="L23" s="3"/>
      <c r="N23" s="3"/>
      <c r="P23" s="3"/>
      <c r="R23" s="3"/>
      <c r="T23" s="4"/>
      <c r="U23" s="1"/>
    </row>
    <row r="24" spans="1:21" ht="15" x14ac:dyDescent="0.25">
      <c r="A24" s="18" t="s">
        <v>63</v>
      </c>
      <c r="B24" s="19"/>
      <c r="C24" s="8">
        <v>20</v>
      </c>
      <c r="D24" s="20">
        <v>0</v>
      </c>
      <c r="E24" s="8"/>
      <c r="F24" s="21">
        <f t="shared" si="2"/>
        <v>0</v>
      </c>
      <c r="G24" s="22"/>
      <c r="H24" s="21">
        <f t="shared" si="1"/>
        <v>0</v>
      </c>
      <c r="J24" s="3"/>
      <c r="L24" s="3"/>
      <c r="N24" s="3"/>
      <c r="P24" s="3"/>
      <c r="R24" s="3"/>
      <c r="T24" s="4"/>
      <c r="U24" s="1"/>
    </row>
    <row r="25" spans="1:21" ht="15" x14ac:dyDescent="0.25">
      <c r="A25" s="18" t="s">
        <v>17</v>
      </c>
      <c r="B25" s="19"/>
      <c r="C25" s="8">
        <v>100</v>
      </c>
      <c r="D25" s="20">
        <v>0</v>
      </c>
      <c r="E25" s="8"/>
      <c r="F25" s="21">
        <f t="shared" si="2"/>
        <v>0</v>
      </c>
      <c r="G25" s="22"/>
      <c r="H25" s="21">
        <f t="shared" si="1"/>
        <v>0</v>
      </c>
      <c r="J25" s="3"/>
      <c r="L25" s="3"/>
      <c r="N25" s="3"/>
      <c r="P25" s="3"/>
      <c r="R25" s="3"/>
      <c r="T25" s="4"/>
      <c r="U25" s="1"/>
    </row>
    <row r="26" spans="1:21" ht="15" x14ac:dyDescent="0.25">
      <c r="A26" s="18" t="s">
        <v>32</v>
      </c>
      <c r="B26" s="19"/>
      <c r="C26" s="8">
        <v>100</v>
      </c>
      <c r="D26" s="20">
        <v>0</v>
      </c>
      <c r="E26" s="8" t="s">
        <v>5</v>
      </c>
      <c r="F26" s="21">
        <f t="shared" si="2"/>
        <v>0</v>
      </c>
      <c r="G26" s="22">
        <v>1.8482059336650083</v>
      </c>
      <c r="H26" s="21">
        <f t="shared" si="1"/>
        <v>0</v>
      </c>
      <c r="J26" s="3"/>
      <c r="L26" s="3"/>
      <c r="N26" s="3"/>
      <c r="P26" s="3"/>
      <c r="R26" s="3"/>
      <c r="T26" s="4"/>
      <c r="U26" s="1"/>
    </row>
    <row r="27" spans="1:21" ht="30" x14ac:dyDescent="0.25">
      <c r="A27" s="18" t="s">
        <v>64</v>
      </c>
      <c r="B27" s="19"/>
      <c r="C27" s="8">
        <v>100</v>
      </c>
      <c r="D27" s="20">
        <v>0</v>
      </c>
      <c r="E27" s="8"/>
      <c r="F27" s="21">
        <f t="shared" si="2"/>
        <v>0</v>
      </c>
      <c r="G27" s="22"/>
      <c r="H27" s="21">
        <f t="shared" si="1"/>
        <v>0</v>
      </c>
      <c r="J27" s="3"/>
      <c r="L27" s="3"/>
      <c r="N27" s="3"/>
      <c r="P27" s="3"/>
      <c r="R27" s="3"/>
      <c r="T27" s="4"/>
      <c r="U27" s="1"/>
    </row>
    <row r="28" spans="1:21" ht="30" x14ac:dyDescent="0.25">
      <c r="A28" s="18" t="s">
        <v>38</v>
      </c>
      <c r="B28" s="19"/>
      <c r="C28" s="8">
        <v>100</v>
      </c>
      <c r="D28" s="20">
        <v>0</v>
      </c>
      <c r="E28" s="8"/>
      <c r="F28" s="21">
        <f t="shared" si="2"/>
        <v>0</v>
      </c>
      <c r="G28" s="22"/>
      <c r="H28" s="21">
        <f t="shared" si="1"/>
        <v>0</v>
      </c>
      <c r="J28" s="3"/>
      <c r="L28" s="3"/>
      <c r="N28" s="3"/>
      <c r="P28" s="3"/>
      <c r="R28" s="3"/>
      <c r="T28" s="4"/>
      <c r="U28" s="1"/>
    </row>
    <row r="29" spans="1:21" ht="15" x14ac:dyDescent="0.25">
      <c r="A29" s="18" t="s">
        <v>18</v>
      </c>
      <c r="B29" s="19"/>
      <c r="C29" s="8">
        <v>20</v>
      </c>
      <c r="D29" s="20">
        <v>0</v>
      </c>
      <c r="E29" s="8" t="s">
        <v>5</v>
      </c>
      <c r="F29" s="21">
        <f t="shared" si="2"/>
        <v>0</v>
      </c>
      <c r="G29" s="22">
        <v>1.2845692574468086</v>
      </c>
      <c r="H29" s="21">
        <f t="shared" si="1"/>
        <v>0</v>
      </c>
      <c r="J29" s="3"/>
      <c r="L29" s="3"/>
      <c r="N29" s="3"/>
      <c r="P29" s="3"/>
      <c r="R29" s="3"/>
      <c r="T29" s="4"/>
      <c r="U29" s="1"/>
    </row>
    <row r="30" spans="1:21" ht="30" x14ac:dyDescent="0.25">
      <c r="A30" s="18" t="s">
        <v>40</v>
      </c>
      <c r="B30" s="29"/>
      <c r="C30" s="8">
        <v>1</v>
      </c>
      <c r="D30" s="20">
        <v>0</v>
      </c>
      <c r="E30" s="8"/>
      <c r="F30" s="21">
        <f t="shared" si="2"/>
        <v>0</v>
      </c>
      <c r="G30" s="22"/>
      <c r="H30" s="21">
        <f t="shared" si="1"/>
        <v>0</v>
      </c>
      <c r="J30" s="3"/>
      <c r="L30" s="3"/>
      <c r="N30" s="3"/>
      <c r="P30" s="3"/>
      <c r="R30" s="3"/>
      <c r="T30" s="4"/>
      <c r="U30" s="1"/>
    </row>
    <row r="31" spans="1:21" ht="45" x14ac:dyDescent="0.25">
      <c r="A31" s="18" t="s">
        <v>65</v>
      </c>
      <c r="B31" s="29"/>
      <c r="C31" s="8">
        <v>1</v>
      </c>
      <c r="D31" s="20">
        <v>0</v>
      </c>
      <c r="E31" s="8"/>
      <c r="F31" s="21">
        <f t="shared" si="2"/>
        <v>0</v>
      </c>
      <c r="G31" s="22"/>
      <c r="H31" s="21">
        <f t="shared" si="1"/>
        <v>0</v>
      </c>
      <c r="J31" s="3"/>
      <c r="L31" s="3"/>
      <c r="N31" s="3"/>
      <c r="P31" s="3"/>
      <c r="R31" s="3"/>
      <c r="T31" s="4"/>
      <c r="U31" s="1"/>
    </row>
    <row r="32" spans="1:21" ht="45" x14ac:dyDescent="0.25">
      <c r="A32" s="18" t="s">
        <v>36</v>
      </c>
      <c r="B32" s="29"/>
      <c r="C32" s="8">
        <v>1</v>
      </c>
      <c r="D32" s="20">
        <v>0</v>
      </c>
      <c r="E32" s="8"/>
      <c r="F32" s="21">
        <f t="shared" si="2"/>
        <v>0</v>
      </c>
      <c r="G32" s="22"/>
      <c r="H32" s="21">
        <f t="shared" si="1"/>
        <v>0</v>
      </c>
      <c r="J32" s="3"/>
      <c r="L32" s="3"/>
      <c r="N32" s="3"/>
      <c r="P32" s="3"/>
      <c r="R32" s="3"/>
      <c r="T32" s="4"/>
      <c r="U32" s="1"/>
    </row>
    <row r="33" spans="1:21" ht="30" x14ac:dyDescent="0.25">
      <c r="A33" s="18" t="s">
        <v>47</v>
      </c>
      <c r="B33" s="29"/>
      <c r="C33" s="8">
        <v>6</v>
      </c>
      <c r="D33" s="20">
        <v>0</v>
      </c>
      <c r="E33" s="8"/>
      <c r="F33" s="21">
        <f t="shared" si="2"/>
        <v>0</v>
      </c>
      <c r="G33" s="22"/>
      <c r="H33" s="21">
        <f t="shared" si="1"/>
        <v>0</v>
      </c>
      <c r="J33" s="3"/>
      <c r="L33" s="3"/>
      <c r="N33" s="3"/>
      <c r="P33" s="3"/>
      <c r="R33" s="3"/>
      <c r="T33" s="4"/>
      <c r="U33" s="1"/>
    </row>
    <row r="34" spans="1:21" ht="30" x14ac:dyDescent="0.25">
      <c r="A34" s="18" t="s">
        <v>66</v>
      </c>
      <c r="B34" s="29"/>
      <c r="C34" s="8">
        <v>12</v>
      </c>
      <c r="D34" s="20">
        <v>0</v>
      </c>
      <c r="E34" s="8"/>
      <c r="F34" s="21">
        <f t="shared" si="2"/>
        <v>0</v>
      </c>
      <c r="G34" s="22"/>
      <c r="H34" s="21">
        <f t="shared" si="1"/>
        <v>0</v>
      </c>
      <c r="J34" s="3"/>
      <c r="L34" s="3"/>
      <c r="N34" s="3"/>
      <c r="P34" s="3"/>
      <c r="R34" s="3"/>
      <c r="T34" s="4"/>
      <c r="U34" s="1"/>
    </row>
    <row r="35" spans="1:21" ht="30" x14ac:dyDescent="0.25">
      <c r="A35" s="18" t="s">
        <v>68</v>
      </c>
      <c r="B35" s="29"/>
      <c r="C35" s="8">
        <v>200</v>
      </c>
      <c r="D35" s="20">
        <v>0</v>
      </c>
      <c r="E35" s="8"/>
      <c r="F35" s="21">
        <f t="shared" si="2"/>
        <v>0</v>
      </c>
      <c r="G35" s="22"/>
      <c r="H35" s="21">
        <f t="shared" si="1"/>
        <v>0</v>
      </c>
      <c r="J35" s="3"/>
      <c r="L35" s="3"/>
      <c r="N35" s="3"/>
      <c r="P35" s="3"/>
      <c r="R35" s="3"/>
      <c r="T35" s="4"/>
      <c r="U35" s="1"/>
    </row>
    <row r="36" spans="1:21" ht="30" x14ac:dyDescent="0.25">
      <c r="A36" s="18" t="s">
        <v>67</v>
      </c>
      <c r="B36" s="19"/>
      <c r="C36" s="8">
        <v>2000</v>
      </c>
      <c r="D36" s="20">
        <v>0</v>
      </c>
      <c r="E36" s="8" t="s">
        <v>5</v>
      </c>
      <c r="F36" s="21">
        <f t="shared" si="2"/>
        <v>0</v>
      </c>
      <c r="G36" s="22">
        <v>21.789442848044693</v>
      </c>
      <c r="H36" s="21">
        <f t="shared" si="1"/>
        <v>0</v>
      </c>
      <c r="J36" s="3"/>
      <c r="L36" s="3"/>
      <c r="N36" s="3"/>
      <c r="P36" s="3"/>
      <c r="R36" s="3"/>
      <c r="T36" s="4"/>
      <c r="U36" s="1"/>
    </row>
    <row r="37" spans="1:21" ht="30" x14ac:dyDescent="0.25">
      <c r="A37" s="18" t="s">
        <v>46</v>
      </c>
      <c r="B37" s="19"/>
      <c r="C37" s="8">
        <v>500</v>
      </c>
      <c r="D37" s="20">
        <v>0</v>
      </c>
      <c r="E37" s="8"/>
      <c r="F37" s="21">
        <f t="shared" si="2"/>
        <v>0</v>
      </c>
      <c r="G37" s="22"/>
      <c r="H37" s="21">
        <f t="shared" si="1"/>
        <v>0</v>
      </c>
      <c r="J37" s="3"/>
      <c r="L37" s="3"/>
      <c r="N37" s="3"/>
      <c r="P37" s="3"/>
      <c r="R37" s="3"/>
      <c r="T37" s="4"/>
      <c r="U37" s="1"/>
    </row>
    <row r="38" spans="1:21" ht="15" x14ac:dyDescent="0.25">
      <c r="A38" s="18" t="s">
        <v>69</v>
      </c>
      <c r="B38" s="19"/>
      <c r="C38" s="8">
        <v>2</v>
      </c>
      <c r="D38" s="20">
        <v>0</v>
      </c>
      <c r="E38" s="8" t="s">
        <v>5</v>
      </c>
      <c r="F38" s="21">
        <f t="shared" si="2"/>
        <v>0</v>
      </c>
      <c r="G38" s="22">
        <v>85.635843104651158</v>
      </c>
      <c r="H38" s="21">
        <f t="shared" si="1"/>
        <v>0</v>
      </c>
      <c r="J38" s="3"/>
      <c r="L38" s="3"/>
      <c r="N38" s="3"/>
      <c r="P38" s="3"/>
      <c r="R38" s="3"/>
      <c r="T38" s="4"/>
      <c r="U38" s="1"/>
    </row>
    <row r="39" spans="1:21" ht="60" x14ac:dyDescent="0.25">
      <c r="A39" s="18" t="s">
        <v>70</v>
      </c>
      <c r="B39" s="19"/>
      <c r="C39" s="8">
        <v>26</v>
      </c>
      <c r="D39" s="20">
        <v>0</v>
      </c>
      <c r="E39" s="8" t="s">
        <v>5</v>
      </c>
      <c r="F39" s="21">
        <f>SUM(D39*1.21)</f>
        <v>0</v>
      </c>
      <c r="G39" s="22">
        <v>85.635843104651158</v>
      </c>
      <c r="H39" s="21">
        <f t="shared" si="1"/>
        <v>0</v>
      </c>
      <c r="J39" s="3"/>
      <c r="L39" s="3"/>
      <c r="N39" s="3"/>
      <c r="P39" s="3"/>
      <c r="R39" s="3"/>
      <c r="T39" s="4"/>
      <c r="U39" s="1"/>
    </row>
    <row r="40" spans="1:21" ht="15" x14ac:dyDescent="0.25">
      <c r="A40" s="18" t="s">
        <v>20</v>
      </c>
      <c r="B40" s="19"/>
      <c r="C40" s="8">
        <v>30</v>
      </c>
      <c r="D40" s="20">
        <v>0</v>
      </c>
      <c r="E40" s="8"/>
      <c r="F40" s="21">
        <f>SUM(D40*1.21)</f>
        <v>0</v>
      </c>
      <c r="G40" s="22"/>
      <c r="H40" s="21">
        <f t="shared" si="1"/>
        <v>0</v>
      </c>
      <c r="J40" s="3"/>
      <c r="L40" s="3"/>
      <c r="N40" s="3"/>
      <c r="P40" s="3"/>
      <c r="R40" s="3"/>
      <c r="T40" s="4"/>
      <c r="U40" s="1"/>
    </row>
    <row r="41" spans="1:21" ht="15" x14ac:dyDescent="0.25">
      <c r="A41" s="18" t="s">
        <v>71</v>
      </c>
      <c r="B41" s="19"/>
      <c r="C41" s="8">
        <v>60</v>
      </c>
      <c r="D41" s="20">
        <v>0</v>
      </c>
      <c r="E41" s="8"/>
      <c r="F41" s="21">
        <f>SUM(D41*1.21)</f>
        <v>0</v>
      </c>
      <c r="G41" s="22"/>
      <c r="H41" s="21">
        <f t="shared" si="1"/>
        <v>0</v>
      </c>
      <c r="J41" s="3"/>
      <c r="L41" s="3"/>
      <c r="N41" s="3"/>
      <c r="P41" s="3"/>
      <c r="R41" s="3"/>
      <c r="T41" s="4"/>
      <c r="U41" s="1"/>
    </row>
    <row r="42" spans="1:21" ht="30" x14ac:dyDescent="0.25">
      <c r="A42" s="18" t="s">
        <v>72</v>
      </c>
      <c r="B42" s="19"/>
      <c r="C42" s="8">
        <v>60</v>
      </c>
      <c r="D42" s="20">
        <v>0</v>
      </c>
      <c r="E42" s="8" t="s">
        <v>5</v>
      </c>
      <c r="F42" s="21">
        <f t="shared" si="2"/>
        <v>0</v>
      </c>
      <c r="G42" s="22">
        <v>2.801412</v>
      </c>
      <c r="H42" s="21">
        <f t="shared" si="1"/>
        <v>0</v>
      </c>
      <c r="J42" s="3"/>
      <c r="L42" s="3"/>
      <c r="N42" s="3"/>
      <c r="P42" s="3"/>
      <c r="R42" s="3"/>
      <c r="T42" s="6"/>
      <c r="U42" s="1"/>
    </row>
    <row r="43" spans="1:21" ht="15" x14ac:dyDescent="0.25">
      <c r="A43" s="18" t="s">
        <v>21</v>
      </c>
      <c r="B43" s="19"/>
      <c r="C43" s="8">
        <v>30</v>
      </c>
      <c r="D43" s="20">
        <v>0</v>
      </c>
      <c r="E43" s="8"/>
      <c r="F43" s="21">
        <f t="shared" si="2"/>
        <v>0</v>
      </c>
      <c r="G43" s="22"/>
      <c r="H43" s="21">
        <f t="shared" si="1"/>
        <v>0</v>
      </c>
      <c r="J43" s="3"/>
      <c r="L43" s="3"/>
      <c r="N43" s="3"/>
      <c r="P43" s="3"/>
      <c r="R43" s="3"/>
      <c r="T43" s="6"/>
      <c r="U43" s="1"/>
    </row>
    <row r="44" spans="1:21" ht="15" x14ac:dyDescent="0.25">
      <c r="A44" s="18" t="s">
        <v>12</v>
      </c>
      <c r="B44" s="19"/>
      <c r="C44" s="8">
        <v>24</v>
      </c>
      <c r="D44" s="20">
        <v>0</v>
      </c>
      <c r="E44" s="8" t="s">
        <v>5</v>
      </c>
      <c r="F44" s="21">
        <f t="shared" si="2"/>
        <v>0</v>
      </c>
      <c r="G44" s="22">
        <v>0.96250683125000003</v>
      </c>
      <c r="H44" s="21">
        <f t="shared" si="1"/>
        <v>0</v>
      </c>
      <c r="J44" s="3"/>
      <c r="L44" s="3"/>
      <c r="N44" s="3"/>
      <c r="P44" s="3"/>
      <c r="R44" s="3"/>
      <c r="T44" s="6"/>
      <c r="U44" s="1"/>
    </row>
    <row r="45" spans="1:21" ht="15" x14ac:dyDescent="0.25">
      <c r="A45" s="18" t="s">
        <v>6</v>
      </c>
      <c r="B45" s="19"/>
      <c r="C45" s="8">
        <v>24</v>
      </c>
      <c r="D45" s="20">
        <v>0</v>
      </c>
      <c r="E45" s="8" t="s">
        <v>5</v>
      </c>
      <c r="F45" s="21">
        <f t="shared" si="2"/>
        <v>0</v>
      </c>
      <c r="G45" s="22">
        <v>0.95727021887868224</v>
      </c>
      <c r="H45" s="21">
        <f t="shared" si="1"/>
        <v>0</v>
      </c>
      <c r="J45" s="3"/>
      <c r="L45" s="3"/>
      <c r="N45" s="3"/>
      <c r="P45" s="3"/>
      <c r="R45" s="3"/>
      <c r="T45" s="6"/>
      <c r="U45" s="1"/>
    </row>
    <row r="46" spans="1:21" ht="15" x14ac:dyDescent="0.25">
      <c r="A46" s="18" t="s">
        <v>19</v>
      </c>
      <c r="B46" s="19"/>
      <c r="C46" s="8">
        <v>30</v>
      </c>
      <c r="D46" s="20">
        <v>0</v>
      </c>
      <c r="E46" s="8"/>
      <c r="F46" s="21">
        <f t="shared" si="2"/>
        <v>0</v>
      </c>
      <c r="G46" s="22"/>
      <c r="H46" s="21">
        <f t="shared" si="1"/>
        <v>0</v>
      </c>
      <c r="J46" s="3"/>
      <c r="L46" s="3"/>
      <c r="N46" s="3"/>
      <c r="P46" s="3"/>
      <c r="R46" s="3"/>
      <c r="T46" s="6"/>
      <c r="U46" s="1"/>
    </row>
    <row r="47" spans="1:21" ht="15" x14ac:dyDescent="0.25">
      <c r="A47" s="18" t="s">
        <v>9</v>
      </c>
      <c r="B47" s="19"/>
      <c r="C47" s="8">
        <v>40</v>
      </c>
      <c r="D47" s="20">
        <v>0</v>
      </c>
      <c r="E47" s="8" t="s">
        <v>5</v>
      </c>
      <c r="F47" s="21">
        <f t="shared" ref="F47:F60" si="3">SUM(D47*1.21)</f>
        <v>0</v>
      </c>
      <c r="G47" s="22">
        <v>4.563088896139206</v>
      </c>
      <c r="H47" s="21">
        <f t="shared" si="1"/>
        <v>0</v>
      </c>
      <c r="J47" s="3"/>
      <c r="L47" s="3"/>
      <c r="N47" s="3"/>
      <c r="P47" s="3"/>
      <c r="R47" s="3"/>
      <c r="T47" s="4"/>
      <c r="U47" s="1"/>
    </row>
    <row r="48" spans="1:21" ht="15" x14ac:dyDescent="0.25">
      <c r="A48" s="18" t="s">
        <v>26</v>
      </c>
      <c r="B48" s="19"/>
      <c r="C48" s="8">
        <v>30</v>
      </c>
      <c r="D48" s="20">
        <v>0</v>
      </c>
      <c r="E48" s="8" t="s">
        <v>5</v>
      </c>
      <c r="F48" s="21">
        <f t="shared" si="3"/>
        <v>0</v>
      </c>
      <c r="G48" s="22">
        <v>4.5381056882129274</v>
      </c>
      <c r="H48" s="21">
        <f t="shared" si="1"/>
        <v>0</v>
      </c>
      <c r="J48" s="3"/>
      <c r="L48" s="3"/>
      <c r="N48" s="3"/>
      <c r="P48" s="3"/>
      <c r="R48" s="3"/>
      <c r="T48" s="4"/>
      <c r="U48" s="1"/>
    </row>
    <row r="49" spans="1:21" ht="15" x14ac:dyDescent="0.25">
      <c r="A49" s="18" t="s">
        <v>25</v>
      </c>
      <c r="B49" s="19"/>
      <c r="C49" s="8">
        <v>30</v>
      </c>
      <c r="D49" s="20">
        <v>0</v>
      </c>
      <c r="E49" s="8"/>
      <c r="F49" s="21">
        <f t="shared" si="3"/>
        <v>0</v>
      </c>
      <c r="G49" s="22"/>
      <c r="H49" s="21">
        <f t="shared" si="1"/>
        <v>0</v>
      </c>
      <c r="J49" s="3"/>
      <c r="L49" s="3"/>
      <c r="N49" s="3"/>
      <c r="P49" s="3"/>
      <c r="R49" s="3"/>
      <c r="T49" s="4"/>
      <c r="U49" s="1"/>
    </row>
    <row r="50" spans="1:21" ht="15" x14ac:dyDescent="0.25">
      <c r="A50" s="18" t="s">
        <v>27</v>
      </c>
      <c r="B50" s="19"/>
      <c r="C50" s="8">
        <v>30</v>
      </c>
      <c r="D50" s="20">
        <v>0</v>
      </c>
      <c r="E50" s="8"/>
      <c r="F50" s="21">
        <f t="shared" si="3"/>
        <v>0</v>
      </c>
      <c r="G50" s="22"/>
      <c r="H50" s="21">
        <f t="shared" si="1"/>
        <v>0</v>
      </c>
      <c r="J50" s="3"/>
      <c r="L50" s="3"/>
      <c r="N50" s="3"/>
      <c r="P50" s="3"/>
      <c r="R50" s="3"/>
      <c r="T50" s="4"/>
      <c r="U50" s="1"/>
    </row>
    <row r="51" spans="1:21" ht="15" x14ac:dyDescent="0.25">
      <c r="A51" s="18" t="s">
        <v>15</v>
      </c>
      <c r="B51" s="19"/>
      <c r="C51" s="8">
        <v>30</v>
      </c>
      <c r="D51" s="20">
        <v>0</v>
      </c>
      <c r="E51" s="8" t="s">
        <v>5</v>
      </c>
      <c r="F51" s="21">
        <f t="shared" si="3"/>
        <v>0</v>
      </c>
      <c r="G51" s="22">
        <v>4.5398489254835042</v>
      </c>
      <c r="H51" s="21">
        <f t="shared" si="1"/>
        <v>0</v>
      </c>
      <c r="J51" s="3"/>
      <c r="L51" s="3"/>
      <c r="N51" s="3"/>
      <c r="P51" s="3"/>
      <c r="R51" s="3"/>
      <c r="T51" s="4"/>
      <c r="U51" s="1"/>
    </row>
    <row r="52" spans="1:21" ht="15" x14ac:dyDescent="0.25">
      <c r="A52" s="18" t="s">
        <v>14</v>
      </c>
      <c r="B52" s="19"/>
      <c r="C52" s="8">
        <v>30</v>
      </c>
      <c r="D52" s="20">
        <v>0</v>
      </c>
      <c r="E52" s="8" t="s">
        <v>5</v>
      </c>
      <c r="F52" s="21">
        <f t="shared" si="3"/>
        <v>0</v>
      </c>
      <c r="G52" s="22">
        <v>3.0176211307995424</v>
      </c>
      <c r="H52" s="21">
        <f t="shared" si="1"/>
        <v>0</v>
      </c>
      <c r="J52" s="3"/>
      <c r="L52" s="3"/>
      <c r="N52" s="3"/>
      <c r="P52" s="3"/>
      <c r="R52" s="3"/>
      <c r="T52" s="4"/>
      <c r="U52" s="1"/>
    </row>
    <row r="53" spans="1:21" ht="15" x14ac:dyDescent="0.25">
      <c r="A53" s="18" t="s">
        <v>22</v>
      </c>
      <c r="B53" s="19"/>
      <c r="C53" s="8">
        <v>20</v>
      </c>
      <c r="D53" s="20">
        <v>0</v>
      </c>
      <c r="E53" s="8"/>
      <c r="F53" s="21">
        <f t="shared" si="3"/>
        <v>0</v>
      </c>
      <c r="G53" s="22"/>
      <c r="H53" s="21">
        <f t="shared" si="1"/>
        <v>0</v>
      </c>
      <c r="J53" s="3"/>
      <c r="L53" s="3"/>
      <c r="N53" s="3"/>
      <c r="P53" s="3"/>
      <c r="R53" s="3"/>
      <c r="T53" s="4"/>
      <c r="U53" s="1"/>
    </row>
    <row r="54" spans="1:21" ht="15" x14ac:dyDescent="0.25">
      <c r="A54" s="18" t="s">
        <v>23</v>
      </c>
      <c r="B54" s="19"/>
      <c r="C54" s="8">
        <v>20</v>
      </c>
      <c r="D54" s="20">
        <v>0</v>
      </c>
      <c r="E54" s="8"/>
      <c r="F54" s="21">
        <f t="shared" si="3"/>
        <v>0</v>
      </c>
      <c r="G54" s="22"/>
      <c r="H54" s="21">
        <f t="shared" si="1"/>
        <v>0</v>
      </c>
      <c r="J54" s="3"/>
      <c r="L54" s="3"/>
      <c r="N54" s="3"/>
      <c r="P54" s="3"/>
      <c r="R54" s="3"/>
      <c r="T54" s="4"/>
      <c r="U54" s="1"/>
    </row>
    <row r="55" spans="1:21" ht="15" x14ac:dyDescent="0.25">
      <c r="A55" s="18" t="s">
        <v>28</v>
      </c>
      <c r="B55" s="19"/>
      <c r="C55" s="8">
        <v>30</v>
      </c>
      <c r="D55" s="20">
        <v>0</v>
      </c>
      <c r="E55" s="8"/>
      <c r="F55" s="21">
        <f t="shared" si="3"/>
        <v>0</v>
      </c>
      <c r="G55" s="22"/>
      <c r="H55" s="21">
        <f t="shared" si="1"/>
        <v>0</v>
      </c>
      <c r="J55" s="3"/>
      <c r="L55" s="3"/>
      <c r="N55" s="3"/>
      <c r="P55" s="3"/>
      <c r="R55" s="3"/>
      <c r="T55" s="4"/>
      <c r="U55" s="1"/>
    </row>
    <row r="56" spans="1:21" ht="15" x14ac:dyDescent="0.25">
      <c r="A56" s="18" t="s">
        <v>29</v>
      </c>
      <c r="B56" s="19"/>
      <c r="C56" s="8">
        <v>20</v>
      </c>
      <c r="D56" s="20">
        <v>0</v>
      </c>
      <c r="E56" s="8"/>
      <c r="F56" s="21">
        <f t="shared" si="3"/>
        <v>0</v>
      </c>
      <c r="G56" s="22"/>
      <c r="H56" s="21">
        <f t="shared" si="1"/>
        <v>0</v>
      </c>
      <c r="J56" s="3"/>
      <c r="L56" s="3"/>
      <c r="N56" s="3"/>
      <c r="P56" s="3"/>
      <c r="R56" s="3"/>
      <c r="T56" s="4"/>
      <c r="U56" s="1"/>
    </row>
    <row r="57" spans="1:21" ht="15" x14ac:dyDescent="0.25">
      <c r="A57" s="18" t="s">
        <v>30</v>
      </c>
      <c r="B57" s="19"/>
      <c r="C57" s="8">
        <v>20</v>
      </c>
      <c r="D57" s="20">
        <v>0</v>
      </c>
      <c r="E57" s="8"/>
      <c r="F57" s="21">
        <f t="shared" si="3"/>
        <v>0</v>
      </c>
      <c r="G57" s="22"/>
      <c r="H57" s="21">
        <f t="shared" si="1"/>
        <v>0</v>
      </c>
      <c r="J57" s="3"/>
      <c r="L57" s="3"/>
      <c r="N57" s="3"/>
      <c r="P57" s="3"/>
      <c r="R57" s="3"/>
      <c r="T57" s="4"/>
      <c r="U57" s="1"/>
    </row>
    <row r="58" spans="1:21" ht="15" x14ac:dyDescent="0.25">
      <c r="A58" s="18" t="s">
        <v>31</v>
      </c>
      <c r="B58" s="19"/>
      <c r="C58" s="8">
        <v>20</v>
      </c>
      <c r="D58" s="20">
        <v>0</v>
      </c>
      <c r="E58" s="8"/>
      <c r="F58" s="21">
        <f t="shared" si="3"/>
        <v>0</v>
      </c>
      <c r="G58" s="22"/>
      <c r="H58" s="21">
        <f t="shared" si="1"/>
        <v>0</v>
      </c>
      <c r="J58" s="3"/>
      <c r="L58" s="3"/>
      <c r="N58" s="3"/>
      <c r="P58" s="3"/>
      <c r="R58" s="3"/>
      <c r="T58" s="4"/>
      <c r="U58" s="1"/>
    </row>
    <row r="59" spans="1:21" ht="15" x14ac:dyDescent="0.25">
      <c r="A59" s="18" t="s">
        <v>24</v>
      </c>
      <c r="B59" s="19"/>
      <c r="C59" s="8">
        <v>10</v>
      </c>
      <c r="D59" s="20">
        <v>0</v>
      </c>
      <c r="E59" s="8" t="s">
        <v>5</v>
      </c>
      <c r="F59" s="21">
        <f t="shared" si="3"/>
        <v>0</v>
      </c>
      <c r="G59" s="22">
        <v>3.0206260317460316</v>
      </c>
      <c r="H59" s="21">
        <f t="shared" si="1"/>
        <v>0</v>
      </c>
      <c r="J59" s="3"/>
      <c r="L59" s="3"/>
      <c r="N59" s="3"/>
      <c r="P59" s="3"/>
      <c r="R59" s="3"/>
      <c r="T59" s="4"/>
      <c r="U59" s="1"/>
    </row>
    <row r="60" spans="1:21" ht="30" x14ac:dyDescent="0.25">
      <c r="A60" s="18" t="s">
        <v>74</v>
      </c>
      <c r="B60" s="19"/>
      <c r="C60" s="8">
        <v>20</v>
      </c>
      <c r="D60" s="20">
        <v>0</v>
      </c>
      <c r="E60" s="8" t="s">
        <v>5</v>
      </c>
      <c r="F60" s="21">
        <f t="shared" si="3"/>
        <v>0</v>
      </c>
      <c r="G60" s="22">
        <v>0.73631841443298973</v>
      </c>
      <c r="H60" s="21">
        <f t="shared" si="1"/>
        <v>0</v>
      </c>
      <c r="J60" s="3"/>
      <c r="L60" s="3"/>
      <c r="N60" s="3"/>
      <c r="P60" s="3"/>
      <c r="R60" s="3"/>
      <c r="T60" s="4"/>
      <c r="U60" s="1"/>
    </row>
    <row r="61" spans="1:21" ht="30" x14ac:dyDescent="0.25">
      <c r="A61" s="18" t="s">
        <v>73</v>
      </c>
      <c r="B61" s="19"/>
      <c r="C61" s="8">
        <v>20</v>
      </c>
      <c r="D61" s="20">
        <v>0</v>
      </c>
      <c r="E61" s="8" t="s">
        <v>5</v>
      </c>
      <c r="F61" s="21">
        <f t="shared" ref="F61:F67" si="4">SUM(D61*1.21)</f>
        <v>0</v>
      </c>
      <c r="G61" s="22">
        <v>0.73631841443298973</v>
      </c>
      <c r="H61" s="21">
        <f t="shared" si="1"/>
        <v>0</v>
      </c>
      <c r="J61" s="3"/>
      <c r="L61" s="3"/>
      <c r="N61" s="3"/>
      <c r="P61" s="3"/>
      <c r="R61" s="3"/>
      <c r="T61" s="4"/>
      <c r="U61" s="1"/>
    </row>
    <row r="62" spans="1:21" ht="30" x14ac:dyDescent="0.25">
      <c r="A62" s="18" t="s">
        <v>13</v>
      </c>
      <c r="B62" s="19"/>
      <c r="C62" s="8">
        <v>20</v>
      </c>
      <c r="D62" s="20">
        <v>0</v>
      </c>
      <c r="E62" s="8"/>
      <c r="F62" s="21">
        <f t="shared" si="4"/>
        <v>0</v>
      </c>
      <c r="G62" s="22"/>
      <c r="H62" s="21">
        <f t="shared" si="1"/>
        <v>0</v>
      </c>
      <c r="J62" s="3"/>
      <c r="L62" s="3"/>
      <c r="N62" s="3"/>
      <c r="P62" s="3"/>
      <c r="R62" s="3"/>
      <c r="T62" s="4"/>
      <c r="U62" s="1"/>
    </row>
    <row r="63" spans="1:21" ht="30" x14ac:dyDescent="0.25">
      <c r="A63" s="18" t="s">
        <v>75</v>
      </c>
      <c r="B63" s="29"/>
      <c r="C63" s="8">
        <v>5</v>
      </c>
      <c r="D63" s="20">
        <v>0</v>
      </c>
      <c r="E63" s="8"/>
      <c r="F63" s="21">
        <f t="shared" si="4"/>
        <v>0</v>
      </c>
      <c r="G63" s="22"/>
      <c r="H63" s="21">
        <f t="shared" si="1"/>
        <v>0</v>
      </c>
      <c r="J63" s="3"/>
      <c r="L63" s="3"/>
      <c r="N63" s="3"/>
      <c r="P63" s="3"/>
      <c r="R63" s="3"/>
      <c r="T63" s="4"/>
      <c r="U63" s="1"/>
    </row>
    <row r="64" spans="1:21" ht="30" x14ac:dyDescent="0.25">
      <c r="A64" s="18" t="s">
        <v>76</v>
      </c>
      <c r="B64" s="19"/>
      <c r="C64" s="8">
        <v>10</v>
      </c>
      <c r="D64" s="20">
        <v>0</v>
      </c>
      <c r="E64" s="8" t="s">
        <v>5</v>
      </c>
      <c r="F64" s="21">
        <f t="shared" si="4"/>
        <v>0</v>
      </c>
      <c r="G64" s="22">
        <v>6.8479544329976765</v>
      </c>
      <c r="H64" s="21">
        <f t="shared" si="1"/>
        <v>0</v>
      </c>
      <c r="J64" s="3"/>
      <c r="L64" s="3"/>
      <c r="N64" s="3"/>
      <c r="P64" s="3"/>
      <c r="R64" s="3"/>
      <c r="T64" s="4"/>
      <c r="U64" s="1"/>
    </row>
    <row r="65" spans="1:21" ht="30" x14ac:dyDescent="0.25">
      <c r="A65" s="18" t="s">
        <v>77</v>
      </c>
      <c r="B65" s="19"/>
      <c r="C65" s="8">
        <v>30</v>
      </c>
      <c r="D65" s="20">
        <v>0</v>
      </c>
      <c r="E65" s="8"/>
      <c r="F65" s="21">
        <f t="shared" si="4"/>
        <v>0</v>
      </c>
      <c r="G65" s="22"/>
      <c r="H65" s="21">
        <f t="shared" si="1"/>
        <v>0</v>
      </c>
      <c r="J65" s="3"/>
      <c r="L65" s="3"/>
      <c r="N65" s="3"/>
      <c r="P65" s="3"/>
      <c r="R65" s="3"/>
      <c r="T65" s="4"/>
      <c r="U65" s="1"/>
    </row>
    <row r="66" spans="1:21" ht="15" x14ac:dyDescent="0.25">
      <c r="A66" s="18" t="s">
        <v>78</v>
      </c>
      <c r="B66" s="19"/>
      <c r="C66" s="8">
        <v>10</v>
      </c>
      <c r="D66" s="20">
        <v>0</v>
      </c>
      <c r="E66" s="8"/>
      <c r="F66" s="21">
        <f t="shared" si="4"/>
        <v>0</v>
      </c>
      <c r="G66" s="22"/>
      <c r="H66" s="21">
        <f t="shared" si="1"/>
        <v>0</v>
      </c>
      <c r="J66" s="3"/>
      <c r="L66" s="3"/>
      <c r="N66" s="3"/>
      <c r="P66" s="3"/>
      <c r="R66" s="3"/>
      <c r="T66" s="4"/>
      <c r="U66" s="1"/>
    </row>
    <row r="67" spans="1:21" ht="15" x14ac:dyDescent="0.25">
      <c r="A67" s="18" t="s">
        <v>33</v>
      </c>
      <c r="B67" s="19"/>
      <c r="C67" s="8">
        <v>10</v>
      </c>
      <c r="D67" s="20">
        <v>0</v>
      </c>
      <c r="E67" s="8"/>
      <c r="F67" s="21">
        <f t="shared" si="4"/>
        <v>0</v>
      </c>
      <c r="G67" s="22"/>
      <c r="H67" s="21">
        <f t="shared" si="1"/>
        <v>0</v>
      </c>
      <c r="J67" s="3"/>
      <c r="L67" s="3"/>
      <c r="N67" s="3"/>
      <c r="P67" s="3"/>
      <c r="R67" s="3"/>
      <c r="T67" s="4"/>
      <c r="U67" s="1"/>
    </row>
    <row r="68" spans="1:21" ht="15" x14ac:dyDescent="0.25">
      <c r="A68" s="18" t="s">
        <v>16</v>
      </c>
      <c r="B68" s="19"/>
      <c r="C68" s="8">
        <v>10</v>
      </c>
      <c r="D68" s="20">
        <v>0</v>
      </c>
      <c r="E68" s="8" t="s">
        <v>5</v>
      </c>
      <c r="F68" s="21">
        <f>SUM(D68*1.21)</f>
        <v>0</v>
      </c>
      <c r="G68" s="22">
        <v>0.73904762555066084</v>
      </c>
      <c r="H68" s="21">
        <f t="shared" si="1"/>
        <v>0</v>
      </c>
      <c r="J68" s="3"/>
      <c r="L68" s="3"/>
      <c r="N68" s="3"/>
      <c r="P68" s="3"/>
      <c r="R68" s="3"/>
      <c r="T68" s="4"/>
      <c r="U68" s="1"/>
    </row>
    <row r="69" spans="1:21" ht="30" x14ac:dyDescent="0.25">
      <c r="A69" s="18" t="s">
        <v>79</v>
      </c>
      <c r="B69" s="19"/>
      <c r="C69" s="8">
        <v>5</v>
      </c>
      <c r="D69" s="20">
        <v>0</v>
      </c>
      <c r="E69" s="8" t="s">
        <v>5</v>
      </c>
      <c r="F69" s="21">
        <f>SUM(D69*1.21)</f>
        <v>0</v>
      </c>
      <c r="G69" s="22">
        <v>6.188923176751973</v>
      </c>
      <c r="H69" s="21">
        <f t="shared" si="1"/>
        <v>0</v>
      </c>
      <c r="J69" s="3"/>
      <c r="L69" s="3"/>
      <c r="N69" s="3"/>
      <c r="P69" s="3"/>
      <c r="R69" s="3"/>
      <c r="T69" s="6"/>
      <c r="U69" s="1"/>
    </row>
    <row r="70" spans="1:21" ht="30" x14ac:dyDescent="0.25">
      <c r="A70" s="18" t="s">
        <v>44</v>
      </c>
      <c r="B70" s="19"/>
      <c r="C70" s="8">
        <v>2</v>
      </c>
      <c r="D70" s="20">
        <v>0</v>
      </c>
      <c r="E70" s="8"/>
      <c r="F70" s="21">
        <f>SUM(D70*1.21)</f>
        <v>0</v>
      </c>
      <c r="G70" s="22"/>
      <c r="H70" s="21">
        <f t="shared" si="1"/>
        <v>0</v>
      </c>
      <c r="J70" s="3"/>
      <c r="L70" s="3"/>
      <c r="N70" s="3"/>
      <c r="P70" s="3"/>
      <c r="R70" s="3"/>
      <c r="T70" s="6"/>
      <c r="U70" s="1"/>
    </row>
    <row r="71" spans="1:21" ht="15" x14ac:dyDescent="0.25">
      <c r="A71" s="18" t="s">
        <v>34</v>
      </c>
      <c r="B71" s="19"/>
      <c r="C71" s="8">
        <v>20</v>
      </c>
      <c r="D71" s="20">
        <v>0</v>
      </c>
      <c r="E71" s="8" t="s">
        <v>5</v>
      </c>
      <c r="F71" s="21">
        <f>SUM(D71*1.21)</f>
        <v>0</v>
      </c>
      <c r="G71" s="22">
        <v>2.1438671005894836</v>
      </c>
      <c r="H71" s="21">
        <f t="shared" si="1"/>
        <v>0</v>
      </c>
      <c r="I71" s="2"/>
      <c r="J71" s="3"/>
      <c r="K71" s="2"/>
      <c r="L71" s="3"/>
      <c r="N71" s="3"/>
      <c r="P71" s="3"/>
      <c r="R71" s="3"/>
      <c r="T71" s="6"/>
      <c r="U71" s="5"/>
    </row>
    <row r="72" spans="1:21" ht="15" x14ac:dyDescent="0.25">
      <c r="A72" s="10" t="s">
        <v>51</v>
      </c>
      <c r="B72" s="8"/>
      <c r="C72" s="8"/>
      <c r="D72" s="8"/>
      <c r="E72" s="8"/>
      <c r="F72" s="8"/>
      <c r="G72" s="8"/>
      <c r="H72" s="9">
        <f>SUM(H2:H71)</f>
        <v>0</v>
      </c>
      <c r="J72" s="1"/>
      <c r="K72" s="4"/>
      <c r="L72" s="1"/>
      <c r="M72" s="4"/>
      <c r="N72" s="1"/>
      <c r="O72" s="4"/>
      <c r="P72" s="1"/>
      <c r="R72" s="3"/>
      <c r="T72" s="4"/>
      <c r="U72" s="1"/>
    </row>
  </sheetData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Header>&amp;C&amp;"Times New Roman,Tučné"&amp;12Kancelářské potřeby VS Kuřim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Helios Orange - Položky dokladu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Freibergová Jarmila</dc:creator>
  <cp:lastModifiedBy>Odehnalová Šárka Bc.</cp:lastModifiedBy>
  <cp:lastPrinted>2017-05-02T13:09:31Z</cp:lastPrinted>
  <dcterms:created xsi:type="dcterms:W3CDTF">2013-07-25T08:56:04Z</dcterms:created>
  <dcterms:modified xsi:type="dcterms:W3CDTF">2017-05-03T11:36:23Z</dcterms:modified>
</cp:coreProperties>
</file>