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5390" windowHeight="4440" tabRatio="644" activeTab="13"/>
  </bookViews>
  <sheets>
    <sheet name="BN" sheetId="2" r:id="rId1"/>
    <sheet name="BE" sheetId="3" r:id="rId2"/>
    <sheet name="KL" sheetId="4" r:id="rId3"/>
    <sheet name="KO" sheetId="5" r:id="rId4"/>
    <sheet name="KH" sheetId="6" r:id="rId5"/>
    <sheet name="ME" sheetId="7" r:id="rId6"/>
    <sheet name="MB" sheetId="8" r:id="rId7"/>
    <sheet name="NB" sheetId="1" r:id="rId8"/>
    <sheet name="PV" sheetId="9" r:id="rId9"/>
    <sheet name="PZ" sheetId="10" r:id="rId10"/>
    <sheet name="PB" sheetId="12" r:id="rId11"/>
    <sheet name="RA" sheetId="11" r:id="rId12"/>
    <sheet name="SUMA" sheetId="14" state="hidden" r:id="rId13"/>
    <sheet name="SUMA-Objednávka" sheetId="15" r:id="rId14"/>
  </sheets>
  <definedNames>
    <definedName name="_xlnm.Print_Area" localSheetId="12">SUMA!$A$1:$O$91</definedName>
    <definedName name="_xlnm.Print_Area" localSheetId="13">'SUMA-Objednávka'!$A$1:$O$134</definedName>
  </definedNames>
  <calcPr calcId="144525"/>
</workbook>
</file>

<file path=xl/calcChain.xml><?xml version="1.0" encoding="utf-8"?>
<calcChain xmlns="http://schemas.openxmlformats.org/spreadsheetml/2006/main">
  <c r="Q113" i="15" l="1"/>
  <c r="O113" i="15"/>
  <c r="Q88" i="15" l="1"/>
  <c r="Q92" i="15"/>
  <c r="Q96" i="15"/>
  <c r="Q97" i="15"/>
  <c r="Q98" i="15"/>
  <c r="Q99" i="15"/>
  <c r="Q100" i="15"/>
  <c r="Q101" i="15"/>
  <c r="Q102" i="15"/>
  <c r="Q103" i="15"/>
  <c r="Q104" i="15"/>
  <c r="Q105" i="15"/>
  <c r="Q106" i="15"/>
  <c r="Q108" i="15"/>
  <c r="Q111" i="15"/>
  <c r="Q112" i="15"/>
  <c r="Q114" i="15"/>
  <c r="O114" i="15"/>
  <c r="O98" i="15" l="1"/>
  <c r="O99" i="15"/>
  <c r="O100" i="15"/>
  <c r="O101" i="15"/>
  <c r="O102" i="15"/>
  <c r="O103" i="15"/>
  <c r="O104" i="15"/>
  <c r="O105" i="15"/>
  <c r="O106" i="15"/>
  <c r="O107" i="15"/>
  <c r="Q107" i="15" s="1"/>
  <c r="O108" i="15"/>
  <c r="O109" i="15"/>
  <c r="Q109" i="15" s="1"/>
  <c r="O110" i="15"/>
  <c r="Q110" i="15" s="1"/>
  <c r="O111" i="15"/>
  <c r="O112" i="15"/>
  <c r="O97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N95" i="15"/>
  <c r="L95" i="15"/>
  <c r="J95" i="15"/>
  <c r="I95" i="15"/>
  <c r="H95" i="15"/>
  <c r="G95" i="15"/>
  <c r="F95" i="15"/>
  <c r="E95" i="15"/>
  <c r="D95" i="15"/>
  <c r="C95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N93" i="15"/>
  <c r="L93" i="15"/>
  <c r="K93" i="15"/>
  <c r="J93" i="15"/>
  <c r="I93" i="15"/>
  <c r="H93" i="15"/>
  <c r="G93" i="15"/>
  <c r="F93" i="15"/>
  <c r="E93" i="15"/>
  <c r="D93" i="15"/>
  <c r="C93" i="15"/>
  <c r="N91" i="15"/>
  <c r="L91" i="15"/>
  <c r="J91" i="15"/>
  <c r="I91" i="15"/>
  <c r="E91" i="15"/>
  <c r="D91" i="15"/>
  <c r="C91" i="15"/>
  <c r="N90" i="15"/>
  <c r="L90" i="15"/>
  <c r="K90" i="15"/>
  <c r="J90" i="15"/>
  <c r="I90" i="15"/>
  <c r="H90" i="15"/>
  <c r="G90" i="15"/>
  <c r="F90" i="15"/>
  <c r="E90" i="15"/>
  <c r="D90" i="15"/>
  <c r="C90" i="15"/>
  <c r="N89" i="15"/>
  <c r="L89" i="15"/>
  <c r="K89" i="15"/>
  <c r="J89" i="15"/>
  <c r="I89" i="15"/>
  <c r="H89" i="15"/>
  <c r="G89" i="15"/>
  <c r="F89" i="15"/>
  <c r="E89" i="15"/>
  <c r="C89" i="15"/>
  <c r="O89" i="15" l="1"/>
  <c r="Q89" i="15" s="1"/>
  <c r="O90" i="15"/>
  <c r="Q90" i="15" s="1"/>
  <c r="O91" i="15"/>
  <c r="Q91" i="15" s="1"/>
  <c r="O93" i="15"/>
  <c r="Q93" i="15" s="1"/>
  <c r="O94" i="15"/>
  <c r="Q94" i="15" s="1"/>
  <c r="O95" i="15"/>
  <c r="Q95" i="15" s="1"/>
  <c r="F109" i="12"/>
  <c r="F108" i="12"/>
  <c r="F107" i="12"/>
  <c r="F106" i="12"/>
  <c r="F105" i="12"/>
  <c r="F104" i="12"/>
  <c r="F103" i="12"/>
  <c r="F102" i="12"/>
  <c r="F101" i="12"/>
  <c r="F96" i="12"/>
  <c r="F95" i="12"/>
  <c r="F94" i="12"/>
  <c r="F93" i="12"/>
  <c r="N96" i="14" l="1"/>
  <c r="M96" i="14"/>
  <c r="L96" i="14"/>
  <c r="K96" i="14"/>
  <c r="J96" i="14"/>
  <c r="I96" i="14"/>
  <c r="H96" i="14"/>
  <c r="G96" i="14"/>
  <c r="F96" i="14"/>
  <c r="E96" i="14"/>
  <c r="D96" i="14"/>
  <c r="C96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O94" i="14" l="1"/>
  <c r="O95" i="14"/>
  <c r="O93" i="14"/>
  <c r="O96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F98" i="12"/>
  <c r="F99" i="12"/>
  <c r="F100" i="12"/>
  <c r="F91" i="12"/>
  <c r="F90" i="12"/>
  <c r="F89" i="12"/>
  <c r="F87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C4" i="14"/>
  <c r="C4" i="15" s="1"/>
  <c r="D4" i="14"/>
  <c r="D4" i="15" s="1"/>
  <c r="E4" i="14"/>
  <c r="E4" i="15" s="1"/>
  <c r="F4" i="14"/>
  <c r="F4" i="15" s="1"/>
  <c r="G4" i="14"/>
  <c r="G4" i="15" s="1"/>
  <c r="H4" i="14"/>
  <c r="H4" i="15" s="1"/>
  <c r="I4" i="14"/>
  <c r="I4" i="15" s="1"/>
  <c r="J4" i="14"/>
  <c r="J4" i="15" s="1"/>
  <c r="K4" i="14"/>
  <c r="K4" i="15" s="1"/>
  <c r="L4" i="14"/>
  <c r="L4" i="15" s="1"/>
  <c r="M4" i="14"/>
  <c r="M4" i="15" s="1"/>
  <c r="N4" i="14"/>
  <c r="N4" i="15" s="1"/>
  <c r="C5" i="14"/>
  <c r="C5" i="15" s="1"/>
  <c r="D5" i="14"/>
  <c r="D5" i="15" s="1"/>
  <c r="E5" i="14"/>
  <c r="E5" i="15" s="1"/>
  <c r="F5" i="14"/>
  <c r="F5" i="15" s="1"/>
  <c r="G5" i="14"/>
  <c r="G5" i="15" s="1"/>
  <c r="H5" i="14"/>
  <c r="H5" i="15" s="1"/>
  <c r="I5" i="14"/>
  <c r="I5" i="15" s="1"/>
  <c r="J5" i="14"/>
  <c r="J5" i="15" s="1"/>
  <c r="K5" i="14"/>
  <c r="K5" i="15" s="1"/>
  <c r="L5" i="14"/>
  <c r="L5" i="15" s="1"/>
  <c r="M5" i="14"/>
  <c r="N5" i="14"/>
  <c r="N5" i="15" s="1"/>
  <c r="C6" i="14"/>
  <c r="C6" i="15" s="1"/>
  <c r="D6" i="14"/>
  <c r="D6" i="15" s="1"/>
  <c r="E6" i="14"/>
  <c r="E6" i="15" s="1"/>
  <c r="F6" i="14"/>
  <c r="F6" i="15" s="1"/>
  <c r="G6" i="14"/>
  <c r="G6" i="15" s="1"/>
  <c r="H6" i="14"/>
  <c r="H6" i="15" s="1"/>
  <c r="I6" i="14"/>
  <c r="I6" i="15" s="1"/>
  <c r="J6" i="14"/>
  <c r="J6" i="15" s="1"/>
  <c r="K6" i="14"/>
  <c r="K6" i="15" s="1"/>
  <c r="L6" i="14"/>
  <c r="L6" i="15" s="1"/>
  <c r="M6" i="14"/>
  <c r="M6" i="15" s="1"/>
  <c r="N6" i="14"/>
  <c r="N6" i="15" s="1"/>
  <c r="C7" i="14"/>
  <c r="C7" i="15" s="1"/>
  <c r="D7" i="14"/>
  <c r="D7" i="15" s="1"/>
  <c r="E7" i="14"/>
  <c r="E7" i="15" s="1"/>
  <c r="F7" i="14"/>
  <c r="F7" i="15" s="1"/>
  <c r="G7" i="14"/>
  <c r="G7" i="15" s="1"/>
  <c r="H7" i="14"/>
  <c r="H7" i="15" s="1"/>
  <c r="I7" i="14"/>
  <c r="I7" i="15" s="1"/>
  <c r="J7" i="14"/>
  <c r="J7" i="15" s="1"/>
  <c r="K7" i="14"/>
  <c r="K7" i="15" s="1"/>
  <c r="L7" i="14"/>
  <c r="L7" i="15" s="1"/>
  <c r="M7" i="14"/>
  <c r="M7" i="15" s="1"/>
  <c r="N7" i="14"/>
  <c r="N7" i="15" s="1"/>
  <c r="C8" i="14"/>
  <c r="C8" i="15" s="1"/>
  <c r="D8" i="14"/>
  <c r="D8" i="15" s="1"/>
  <c r="E8" i="14"/>
  <c r="E8" i="15" s="1"/>
  <c r="F8" i="14"/>
  <c r="F8" i="15" s="1"/>
  <c r="G8" i="14"/>
  <c r="G8" i="15" s="1"/>
  <c r="H8" i="14"/>
  <c r="H8" i="15" s="1"/>
  <c r="I8" i="14"/>
  <c r="I8" i="15" s="1"/>
  <c r="J8" i="14"/>
  <c r="J8" i="15" s="1"/>
  <c r="K8" i="14"/>
  <c r="K8" i="15" s="1"/>
  <c r="L8" i="14"/>
  <c r="L8" i="15" s="1"/>
  <c r="M8" i="14"/>
  <c r="M8" i="15" s="1"/>
  <c r="N8" i="14"/>
  <c r="N8" i="15" s="1"/>
  <c r="C9" i="14"/>
  <c r="C9" i="15" s="1"/>
  <c r="D9" i="14"/>
  <c r="D9" i="15" s="1"/>
  <c r="E9" i="14"/>
  <c r="E9" i="15" s="1"/>
  <c r="F9" i="14"/>
  <c r="F9" i="15" s="1"/>
  <c r="G9" i="14"/>
  <c r="G9" i="15" s="1"/>
  <c r="H9" i="14"/>
  <c r="H9" i="15" s="1"/>
  <c r="I9" i="14"/>
  <c r="I9" i="15" s="1"/>
  <c r="J9" i="14"/>
  <c r="J9" i="15" s="1"/>
  <c r="K9" i="14"/>
  <c r="K9" i="15" s="1"/>
  <c r="L9" i="14"/>
  <c r="L9" i="15" s="1"/>
  <c r="M9" i="14"/>
  <c r="M9" i="15" s="1"/>
  <c r="N9" i="14"/>
  <c r="N9" i="15" s="1"/>
  <c r="C10" i="14"/>
  <c r="C10" i="15" s="1"/>
  <c r="D10" i="14"/>
  <c r="D10" i="15" s="1"/>
  <c r="E10" i="14"/>
  <c r="E10" i="15" s="1"/>
  <c r="F10" i="14"/>
  <c r="F10" i="15" s="1"/>
  <c r="G10" i="14"/>
  <c r="G10" i="15" s="1"/>
  <c r="H10" i="14"/>
  <c r="H10" i="15" s="1"/>
  <c r="I10" i="14"/>
  <c r="I10" i="15" s="1"/>
  <c r="J10" i="14"/>
  <c r="J10" i="15" s="1"/>
  <c r="K10" i="14"/>
  <c r="K10" i="15" s="1"/>
  <c r="L10" i="14"/>
  <c r="L10" i="15" s="1"/>
  <c r="M10" i="14"/>
  <c r="N10" i="14"/>
  <c r="N10" i="15" s="1"/>
  <c r="C11" i="14"/>
  <c r="C11" i="15" s="1"/>
  <c r="D11" i="14"/>
  <c r="D11" i="15" s="1"/>
  <c r="E11" i="14"/>
  <c r="E11" i="15" s="1"/>
  <c r="F11" i="14"/>
  <c r="F11" i="15" s="1"/>
  <c r="G11" i="14"/>
  <c r="G11" i="15" s="1"/>
  <c r="H11" i="14"/>
  <c r="H11" i="15" s="1"/>
  <c r="I11" i="14"/>
  <c r="I11" i="15" s="1"/>
  <c r="J11" i="14"/>
  <c r="J11" i="15" s="1"/>
  <c r="K11" i="14"/>
  <c r="K11" i="15" s="1"/>
  <c r="L11" i="14"/>
  <c r="L11" i="15" s="1"/>
  <c r="M11" i="14"/>
  <c r="N11" i="14"/>
  <c r="N11" i="15" s="1"/>
  <c r="C12" i="14"/>
  <c r="C12" i="15" s="1"/>
  <c r="D12" i="14"/>
  <c r="D12" i="15" s="1"/>
  <c r="E12" i="14"/>
  <c r="E12" i="15" s="1"/>
  <c r="F12" i="14"/>
  <c r="F12" i="15" s="1"/>
  <c r="G12" i="14"/>
  <c r="G12" i="15" s="1"/>
  <c r="H12" i="14"/>
  <c r="H12" i="15" s="1"/>
  <c r="I12" i="14"/>
  <c r="I12" i="15" s="1"/>
  <c r="J12" i="14"/>
  <c r="J12" i="15" s="1"/>
  <c r="K12" i="14"/>
  <c r="K12" i="15" s="1"/>
  <c r="L12" i="14"/>
  <c r="L12" i="15" s="1"/>
  <c r="M12" i="14"/>
  <c r="M12" i="15" s="1"/>
  <c r="N12" i="14"/>
  <c r="N12" i="15" s="1"/>
  <c r="C13" i="14"/>
  <c r="C13" i="15" s="1"/>
  <c r="D13" i="14"/>
  <c r="D13" i="15" s="1"/>
  <c r="E13" i="14"/>
  <c r="E13" i="15" s="1"/>
  <c r="F13" i="14"/>
  <c r="F13" i="15" s="1"/>
  <c r="G13" i="14"/>
  <c r="G13" i="15" s="1"/>
  <c r="H13" i="14"/>
  <c r="H13" i="15" s="1"/>
  <c r="I13" i="14"/>
  <c r="I13" i="15" s="1"/>
  <c r="J13" i="14"/>
  <c r="J13" i="15" s="1"/>
  <c r="K13" i="14"/>
  <c r="K13" i="15" s="1"/>
  <c r="L13" i="14"/>
  <c r="L13" i="15" s="1"/>
  <c r="M13" i="14"/>
  <c r="N13" i="14"/>
  <c r="N13" i="15" s="1"/>
  <c r="C14" i="14"/>
  <c r="C14" i="15" s="1"/>
  <c r="D14" i="14"/>
  <c r="D14" i="15" s="1"/>
  <c r="E14" i="14"/>
  <c r="E14" i="15" s="1"/>
  <c r="F14" i="14"/>
  <c r="F14" i="15" s="1"/>
  <c r="G14" i="14"/>
  <c r="G14" i="15" s="1"/>
  <c r="H14" i="14"/>
  <c r="H14" i="15" s="1"/>
  <c r="I14" i="14"/>
  <c r="I14" i="15" s="1"/>
  <c r="J14" i="14"/>
  <c r="J14" i="15" s="1"/>
  <c r="K14" i="14"/>
  <c r="K14" i="15" s="1"/>
  <c r="L14" i="14"/>
  <c r="L14" i="15" s="1"/>
  <c r="M14" i="14"/>
  <c r="N14" i="14"/>
  <c r="N14" i="15" s="1"/>
  <c r="C15" i="14"/>
  <c r="C15" i="15" s="1"/>
  <c r="D15" i="14"/>
  <c r="D15" i="15" s="1"/>
  <c r="E15" i="14"/>
  <c r="E15" i="15" s="1"/>
  <c r="F15" i="14"/>
  <c r="F15" i="15" s="1"/>
  <c r="G15" i="14"/>
  <c r="G15" i="15" s="1"/>
  <c r="H15" i="14"/>
  <c r="H15" i="15" s="1"/>
  <c r="I15" i="14"/>
  <c r="I15" i="15" s="1"/>
  <c r="J15" i="14"/>
  <c r="J15" i="15" s="1"/>
  <c r="K15" i="14"/>
  <c r="K15" i="15" s="1"/>
  <c r="L15" i="14"/>
  <c r="L15" i="15" s="1"/>
  <c r="M15" i="14"/>
  <c r="N15" i="14"/>
  <c r="N15" i="15" s="1"/>
  <c r="C16" i="14"/>
  <c r="C16" i="15" s="1"/>
  <c r="D16" i="14"/>
  <c r="D16" i="15" s="1"/>
  <c r="E16" i="14"/>
  <c r="E16" i="15" s="1"/>
  <c r="F16" i="14"/>
  <c r="F16" i="15" s="1"/>
  <c r="G16" i="14"/>
  <c r="G16" i="15" s="1"/>
  <c r="H16" i="14"/>
  <c r="H16" i="15" s="1"/>
  <c r="I16" i="14"/>
  <c r="I16" i="15" s="1"/>
  <c r="J16" i="14"/>
  <c r="J16" i="15" s="1"/>
  <c r="K16" i="14"/>
  <c r="K16" i="15" s="1"/>
  <c r="L16" i="14"/>
  <c r="L16" i="15" s="1"/>
  <c r="M16" i="14"/>
  <c r="N16" i="14"/>
  <c r="N16" i="15" s="1"/>
  <c r="C17" i="14"/>
  <c r="C17" i="15" s="1"/>
  <c r="D17" i="14"/>
  <c r="D17" i="15" s="1"/>
  <c r="E17" i="14"/>
  <c r="E17" i="15" s="1"/>
  <c r="F17" i="14"/>
  <c r="F17" i="15" s="1"/>
  <c r="G17" i="14"/>
  <c r="G17" i="15" s="1"/>
  <c r="H17" i="14"/>
  <c r="H17" i="15" s="1"/>
  <c r="I17" i="14"/>
  <c r="I17" i="15" s="1"/>
  <c r="J17" i="14"/>
  <c r="J17" i="15" s="1"/>
  <c r="K17" i="14"/>
  <c r="K17" i="15" s="1"/>
  <c r="L17" i="14"/>
  <c r="L17" i="15" s="1"/>
  <c r="M17" i="14"/>
  <c r="N17" i="14"/>
  <c r="N17" i="15" s="1"/>
  <c r="C18" i="14"/>
  <c r="C18" i="15" s="1"/>
  <c r="D18" i="14"/>
  <c r="D18" i="15" s="1"/>
  <c r="E18" i="14"/>
  <c r="E18" i="15" s="1"/>
  <c r="F18" i="14"/>
  <c r="F18" i="15" s="1"/>
  <c r="G18" i="14"/>
  <c r="G18" i="15" s="1"/>
  <c r="H18" i="14"/>
  <c r="H18" i="15" s="1"/>
  <c r="I18" i="14"/>
  <c r="I18" i="15" s="1"/>
  <c r="J18" i="14"/>
  <c r="J18" i="15" s="1"/>
  <c r="K18" i="14"/>
  <c r="K18" i="15" s="1"/>
  <c r="L18" i="14"/>
  <c r="L18" i="15" s="1"/>
  <c r="M18" i="14"/>
  <c r="M18" i="15" s="1"/>
  <c r="N18" i="14"/>
  <c r="N18" i="15" s="1"/>
  <c r="C19" i="14"/>
  <c r="C19" i="15" s="1"/>
  <c r="D19" i="14"/>
  <c r="D19" i="15" s="1"/>
  <c r="E19" i="14"/>
  <c r="E19" i="15" s="1"/>
  <c r="F19" i="14"/>
  <c r="F19" i="15" s="1"/>
  <c r="G19" i="14"/>
  <c r="G19" i="15" s="1"/>
  <c r="H19" i="14"/>
  <c r="H19" i="15" s="1"/>
  <c r="I19" i="14"/>
  <c r="I19" i="15" s="1"/>
  <c r="J19" i="14"/>
  <c r="J19" i="15" s="1"/>
  <c r="K19" i="14"/>
  <c r="K19" i="15" s="1"/>
  <c r="L19" i="14"/>
  <c r="L19" i="15" s="1"/>
  <c r="M19" i="14"/>
  <c r="N19" i="14"/>
  <c r="C20" i="14"/>
  <c r="C20" i="15" s="1"/>
  <c r="D20" i="14"/>
  <c r="D20" i="15" s="1"/>
  <c r="E20" i="14"/>
  <c r="E20" i="15" s="1"/>
  <c r="F20" i="14"/>
  <c r="F20" i="15" s="1"/>
  <c r="G20" i="14"/>
  <c r="G20" i="15" s="1"/>
  <c r="H20" i="14"/>
  <c r="H20" i="15" s="1"/>
  <c r="I20" i="14"/>
  <c r="I20" i="15" s="1"/>
  <c r="J20" i="14"/>
  <c r="J20" i="15" s="1"/>
  <c r="K20" i="14"/>
  <c r="K20" i="15" s="1"/>
  <c r="L20" i="14"/>
  <c r="L20" i="15" s="1"/>
  <c r="M20" i="14"/>
  <c r="N20" i="14"/>
  <c r="N20" i="15" s="1"/>
  <c r="C21" i="14"/>
  <c r="C21" i="15" s="1"/>
  <c r="D21" i="14"/>
  <c r="D21" i="15" s="1"/>
  <c r="E21" i="14"/>
  <c r="E21" i="15" s="1"/>
  <c r="F21" i="14"/>
  <c r="F21" i="15" s="1"/>
  <c r="G21" i="14"/>
  <c r="G21" i="15" s="1"/>
  <c r="H21" i="14"/>
  <c r="H21" i="15" s="1"/>
  <c r="I21" i="14"/>
  <c r="I21" i="15" s="1"/>
  <c r="J21" i="14"/>
  <c r="J21" i="15" s="1"/>
  <c r="K21" i="14"/>
  <c r="K21" i="15" s="1"/>
  <c r="L21" i="14"/>
  <c r="L21" i="15" s="1"/>
  <c r="M21" i="14"/>
  <c r="M21" i="15" s="1"/>
  <c r="N21" i="14"/>
  <c r="N21" i="15" s="1"/>
  <c r="C22" i="14"/>
  <c r="C22" i="15" s="1"/>
  <c r="D22" i="14"/>
  <c r="D22" i="15" s="1"/>
  <c r="E22" i="14"/>
  <c r="E22" i="15" s="1"/>
  <c r="F22" i="14"/>
  <c r="F22" i="15" s="1"/>
  <c r="G22" i="14"/>
  <c r="G22" i="15" s="1"/>
  <c r="H22" i="14"/>
  <c r="H22" i="15" s="1"/>
  <c r="I22" i="14"/>
  <c r="I22" i="15" s="1"/>
  <c r="J22" i="14"/>
  <c r="J22" i="15" s="1"/>
  <c r="K22" i="14"/>
  <c r="K22" i="15" s="1"/>
  <c r="L22" i="14"/>
  <c r="L22" i="15" s="1"/>
  <c r="M22" i="14"/>
  <c r="N22" i="14"/>
  <c r="N22" i="15" s="1"/>
  <c r="C23" i="14"/>
  <c r="C23" i="15" s="1"/>
  <c r="D23" i="14"/>
  <c r="D23" i="15" s="1"/>
  <c r="E23" i="14"/>
  <c r="E23" i="15" s="1"/>
  <c r="F23" i="14"/>
  <c r="F23" i="15" s="1"/>
  <c r="G23" i="14"/>
  <c r="G23" i="15" s="1"/>
  <c r="H23" i="14"/>
  <c r="H23" i="15" s="1"/>
  <c r="I23" i="14"/>
  <c r="I23" i="15" s="1"/>
  <c r="J23" i="14"/>
  <c r="J23" i="15" s="1"/>
  <c r="K23" i="14"/>
  <c r="K23" i="15" s="1"/>
  <c r="L23" i="14"/>
  <c r="L23" i="15" s="1"/>
  <c r="M23" i="14"/>
  <c r="N23" i="14"/>
  <c r="N23" i="15" s="1"/>
  <c r="C24" i="14"/>
  <c r="C24" i="15" s="1"/>
  <c r="D24" i="14"/>
  <c r="D24" i="15" s="1"/>
  <c r="E24" i="14"/>
  <c r="E24" i="15" s="1"/>
  <c r="F24" i="14"/>
  <c r="F24" i="15" s="1"/>
  <c r="G24" i="14"/>
  <c r="G24" i="15" s="1"/>
  <c r="H24" i="14"/>
  <c r="H24" i="15" s="1"/>
  <c r="I24" i="14"/>
  <c r="I24" i="15" s="1"/>
  <c r="J24" i="14"/>
  <c r="J24" i="15" s="1"/>
  <c r="K24" i="14"/>
  <c r="K24" i="15" s="1"/>
  <c r="L24" i="14"/>
  <c r="L24" i="15" s="1"/>
  <c r="M24" i="14"/>
  <c r="N24" i="14"/>
  <c r="N24" i="15" s="1"/>
  <c r="C25" i="14"/>
  <c r="C25" i="15" s="1"/>
  <c r="D25" i="14"/>
  <c r="D25" i="15" s="1"/>
  <c r="E25" i="14"/>
  <c r="E25" i="15" s="1"/>
  <c r="F25" i="14"/>
  <c r="F25" i="15" s="1"/>
  <c r="G25" i="14"/>
  <c r="G25" i="15" s="1"/>
  <c r="H25" i="14"/>
  <c r="H25" i="15" s="1"/>
  <c r="I25" i="14"/>
  <c r="I25" i="15" s="1"/>
  <c r="J25" i="14"/>
  <c r="J25" i="15" s="1"/>
  <c r="K25" i="14"/>
  <c r="K25" i="15" s="1"/>
  <c r="L25" i="14"/>
  <c r="L25" i="15" s="1"/>
  <c r="M25" i="14"/>
  <c r="N25" i="14"/>
  <c r="N25" i="15" s="1"/>
  <c r="C26" i="14"/>
  <c r="C26" i="15" s="1"/>
  <c r="D26" i="14"/>
  <c r="D26" i="15" s="1"/>
  <c r="E26" i="14"/>
  <c r="E26" i="15" s="1"/>
  <c r="F26" i="14"/>
  <c r="F26" i="15" s="1"/>
  <c r="G26" i="14"/>
  <c r="G26" i="15" s="1"/>
  <c r="H26" i="14"/>
  <c r="H26" i="15" s="1"/>
  <c r="I26" i="14"/>
  <c r="I26" i="15" s="1"/>
  <c r="J26" i="14"/>
  <c r="J26" i="15" s="1"/>
  <c r="K26" i="14"/>
  <c r="K26" i="15" s="1"/>
  <c r="L26" i="14"/>
  <c r="L26" i="15" s="1"/>
  <c r="M26" i="14"/>
  <c r="N26" i="14"/>
  <c r="N26" i="15" s="1"/>
  <c r="C27" i="14"/>
  <c r="C27" i="15" s="1"/>
  <c r="D27" i="14"/>
  <c r="D27" i="15" s="1"/>
  <c r="E27" i="14"/>
  <c r="E27" i="15" s="1"/>
  <c r="F27" i="14"/>
  <c r="F27" i="15" s="1"/>
  <c r="G27" i="14"/>
  <c r="G27" i="15" s="1"/>
  <c r="H27" i="14"/>
  <c r="H27" i="15" s="1"/>
  <c r="I27" i="14"/>
  <c r="I27" i="15" s="1"/>
  <c r="J27" i="14"/>
  <c r="J27" i="15" s="1"/>
  <c r="K27" i="14"/>
  <c r="K27" i="15" s="1"/>
  <c r="L27" i="14"/>
  <c r="L27" i="15" s="1"/>
  <c r="M27" i="14"/>
  <c r="N27" i="14"/>
  <c r="N27" i="15" s="1"/>
  <c r="C28" i="14"/>
  <c r="C28" i="15" s="1"/>
  <c r="D28" i="14"/>
  <c r="D28" i="15" s="1"/>
  <c r="E28" i="14"/>
  <c r="E28" i="15" s="1"/>
  <c r="F28" i="14"/>
  <c r="F28" i="15" s="1"/>
  <c r="G28" i="14"/>
  <c r="G28" i="15" s="1"/>
  <c r="H28" i="14"/>
  <c r="H28" i="15" s="1"/>
  <c r="I28" i="14"/>
  <c r="I28" i="15" s="1"/>
  <c r="J28" i="14"/>
  <c r="J28" i="15" s="1"/>
  <c r="K28" i="14"/>
  <c r="K28" i="15" s="1"/>
  <c r="L28" i="14"/>
  <c r="L28" i="15" s="1"/>
  <c r="M28" i="14"/>
  <c r="N28" i="14"/>
  <c r="N28" i="15" s="1"/>
  <c r="C29" i="14"/>
  <c r="C29" i="15" s="1"/>
  <c r="D29" i="14"/>
  <c r="D29" i="15" s="1"/>
  <c r="E29" i="14"/>
  <c r="E29" i="15" s="1"/>
  <c r="F29" i="14"/>
  <c r="F29" i="15" s="1"/>
  <c r="G29" i="14"/>
  <c r="G29" i="15" s="1"/>
  <c r="H29" i="14"/>
  <c r="H29" i="15" s="1"/>
  <c r="I29" i="14"/>
  <c r="I29" i="15" s="1"/>
  <c r="J29" i="14"/>
  <c r="J29" i="15" s="1"/>
  <c r="K29" i="14"/>
  <c r="K29" i="15" s="1"/>
  <c r="L29" i="14"/>
  <c r="L29" i="15" s="1"/>
  <c r="M29" i="14"/>
  <c r="N29" i="14"/>
  <c r="N29" i="15" s="1"/>
  <c r="C30" i="14"/>
  <c r="C30" i="15" s="1"/>
  <c r="D30" i="14"/>
  <c r="D30" i="15" s="1"/>
  <c r="E30" i="14"/>
  <c r="E30" i="15" s="1"/>
  <c r="F30" i="14"/>
  <c r="F30" i="15" s="1"/>
  <c r="G30" i="14"/>
  <c r="G30" i="15" s="1"/>
  <c r="H30" i="14"/>
  <c r="H30" i="15" s="1"/>
  <c r="I30" i="14"/>
  <c r="I30" i="15" s="1"/>
  <c r="J30" i="14"/>
  <c r="J30" i="15" s="1"/>
  <c r="K30" i="14"/>
  <c r="K30" i="15" s="1"/>
  <c r="L30" i="14"/>
  <c r="L30" i="15" s="1"/>
  <c r="M30" i="14"/>
  <c r="N30" i="14"/>
  <c r="N30" i="15" s="1"/>
  <c r="C31" i="14"/>
  <c r="C31" i="15" s="1"/>
  <c r="D31" i="14"/>
  <c r="D31" i="15" s="1"/>
  <c r="E31" i="14"/>
  <c r="E31" i="15" s="1"/>
  <c r="F31" i="14"/>
  <c r="F31" i="15" s="1"/>
  <c r="G31" i="14"/>
  <c r="G31" i="15" s="1"/>
  <c r="H31" i="14"/>
  <c r="H31" i="15" s="1"/>
  <c r="I31" i="14"/>
  <c r="I31" i="15" s="1"/>
  <c r="J31" i="14"/>
  <c r="J31" i="15" s="1"/>
  <c r="K31" i="14"/>
  <c r="K31" i="15" s="1"/>
  <c r="L31" i="14"/>
  <c r="L31" i="15" s="1"/>
  <c r="M31" i="14"/>
  <c r="N31" i="14"/>
  <c r="N31" i="15" s="1"/>
  <c r="C32" i="14"/>
  <c r="C32" i="15" s="1"/>
  <c r="D32" i="14"/>
  <c r="D32" i="15" s="1"/>
  <c r="E32" i="14"/>
  <c r="E32" i="15" s="1"/>
  <c r="F32" i="14"/>
  <c r="F32" i="15" s="1"/>
  <c r="G32" i="14"/>
  <c r="G32" i="15" s="1"/>
  <c r="H32" i="14"/>
  <c r="H32" i="15" s="1"/>
  <c r="I32" i="14"/>
  <c r="I32" i="15" s="1"/>
  <c r="J32" i="14"/>
  <c r="J32" i="15" s="1"/>
  <c r="K32" i="14"/>
  <c r="K32" i="15" s="1"/>
  <c r="L32" i="14"/>
  <c r="L32" i="15" s="1"/>
  <c r="M32" i="14"/>
  <c r="M32" i="15" s="1"/>
  <c r="N32" i="14"/>
  <c r="N32" i="15" s="1"/>
  <c r="C33" i="14"/>
  <c r="C33" i="15" s="1"/>
  <c r="D33" i="14"/>
  <c r="D33" i="15" s="1"/>
  <c r="E33" i="14"/>
  <c r="E33" i="15" s="1"/>
  <c r="F33" i="14"/>
  <c r="F33" i="15" s="1"/>
  <c r="G33" i="14"/>
  <c r="G33" i="15" s="1"/>
  <c r="H33" i="14"/>
  <c r="H33" i="15" s="1"/>
  <c r="I33" i="14"/>
  <c r="I33" i="15" s="1"/>
  <c r="J33" i="14"/>
  <c r="J33" i="15" s="1"/>
  <c r="K33" i="14"/>
  <c r="K33" i="15" s="1"/>
  <c r="L33" i="14"/>
  <c r="L33" i="15" s="1"/>
  <c r="M33" i="14"/>
  <c r="N33" i="14"/>
  <c r="N33" i="15" s="1"/>
  <c r="C34" i="14"/>
  <c r="C34" i="15" s="1"/>
  <c r="D34" i="14"/>
  <c r="D34" i="15" s="1"/>
  <c r="E34" i="14"/>
  <c r="E34" i="15" s="1"/>
  <c r="F34" i="14"/>
  <c r="F34" i="15" s="1"/>
  <c r="G34" i="14"/>
  <c r="G34" i="15" s="1"/>
  <c r="H34" i="14"/>
  <c r="H34" i="15" s="1"/>
  <c r="I34" i="14"/>
  <c r="I34" i="15" s="1"/>
  <c r="J34" i="14"/>
  <c r="J34" i="15" s="1"/>
  <c r="K34" i="14"/>
  <c r="K34" i="15" s="1"/>
  <c r="L34" i="14"/>
  <c r="L34" i="15" s="1"/>
  <c r="M34" i="14"/>
  <c r="N34" i="14"/>
  <c r="N34" i="15" s="1"/>
  <c r="C35" i="14"/>
  <c r="C35" i="15" s="1"/>
  <c r="D35" i="14"/>
  <c r="D35" i="15" s="1"/>
  <c r="E35" i="14"/>
  <c r="E35" i="15" s="1"/>
  <c r="F35" i="14"/>
  <c r="F35" i="15" s="1"/>
  <c r="G35" i="14"/>
  <c r="G35" i="15" s="1"/>
  <c r="H35" i="14"/>
  <c r="H35" i="15" s="1"/>
  <c r="I35" i="14"/>
  <c r="I35" i="15" s="1"/>
  <c r="J35" i="14"/>
  <c r="J35" i="15" s="1"/>
  <c r="K35" i="14"/>
  <c r="K35" i="15" s="1"/>
  <c r="L35" i="14"/>
  <c r="L35" i="15" s="1"/>
  <c r="M35" i="14"/>
  <c r="N35" i="14"/>
  <c r="N35" i="15" s="1"/>
  <c r="C36" i="14"/>
  <c r="C36" i="15" s="1"/>
  <c r="D36" i="14"/>
  <c r="D36" i="15" s="1"/>
  <c r="E36" i="14"/>
  <c r="E36" i="15" s="1"/>
  <c r="F36" i="14"/>
  <c r="F36" i="15" s="1"/>
  <c r="G36" i="14"/>
  <c r="G36" i="15" s="1"/>
  <c r="H36" i="14"/>
  <c r="H36" i="15" s="1"/>
  <c r="I36" i="14"/>
  <c r="I36" i="15" s="1"/>
  <c r="J36" i="14"/>
  <c r="J36" i="15" s="1"/>
  <c r="K36" i="14"/>
  <c r="K36" i="15" s="1"/>
  <c r="L36" i="14"/>
  <c r="L36" i="15" s="1"/>
  <c r="M36" i="14"/>
  <c r="M36" i="15" s="1"/>
  <c r="N36" i="14"/>
  <c r="N36" i="15" s="1"/>
  <c r="C37" i="14"/>
  <c r="C37" i="15" s="1"/>
  <c r="D37" i="14"/>
  <c r="D37" i="15" s="1"/>
  <c r="E37" i="14"/>
  <c r="E37" i="15" s="1"/>
  <c r="F37" i="14"/>
  <c r="F37" i="15" s="1"/>
  <c r="G37" i="14"/>
  <c r="G37" i="15" s="1"/>
  <c r="H37" i="14"/>
  <c r="H37" i="15" s="1"/>
  <c r="I37" i="14"/>
  <c r="I37" i="15" s="1"/>
  <c r="J37" i="14"/>
  <c r="J37" i="15" s="1"/>
  <c r="K37" i="14"/>
  <c r="K37" i="15" s="1"/>
  <c r="L37" i="14"/>
  <c r="L37" i="15" s="1"/>
  <c r="M37" i="14"/>
  <c r="M37" i="15" s="1"/>
  <c r="N37" i="14"/>
  <c r="N37" i="15" s="1"/>
  <c r="C38" i="14"/>
  <c r="C38" i="15" s="1"/>
  <c r="D38" i="14"/>
  <c r="D38" i="15" s="1"/>
  <c r="E38" i="14"/>
  <c r="E38" i="15" s="1"/>
  <c r="F38" i="14"/>
  <c r="F38" i="15" s="1"/>
  <c r="G38" i="14"/>
  <c r="G38" i="15" s="1"/>
  <c r="H38" i="14"/>
  <c r="H38" i="15" s="1"/>
  <c r="I38" i="14"/>
  <c r="I38" i="15" s="1"/>
  <c r="J38" i="14"/>
  <c r="J38" i="15" s="1"/>
  <c r="K38" i="14"/>
  <c r="K38" i="15" s="1"/>
  <c r="L38" i="14"/>
  <c r="L38" i="15" s="1"/>
  <c r="M38" i="14"/>
  <c r="M38" i="15" s="1"/>
  <c r="N38" i="14"/>
  <c r="N38" i="15" s="1"/>
  <c r="C39" i="14"/>
  <c r="C39" i="15" s="1"/>
  <c r="D39" i="14"/>
  <c r="D39" i="15" s="1"/>
  <c r="E39" i="14"/>
  <c r="E39" i="15" s="1"/>
  <c r="F39" i="14"/>
  <c r="F39" i="15" s="1"/>
  <c r="G39" i="14"/>
  <c r="G39" i="15" s="1"/>
  <c r="H39" i="14"/>
  <c r="H39" i="15" s="1"/>
  <c r="I39" i="14"/>
  <c r="I39" i="15" s="1"/>
  <c r="J39" i="14"/>
  <c r="J39" i="15" s="1"/>
  <c r="K39" i="14"/>
  <c r="K39" i="15" s="1"/>
  <c r="L39" i="14"/>
  <c r="L39" i="15" s="1"/>
  <c r="M39" i="14"/>
  <c r="M39" i="15" s="1"/>
  <c r="N39" i="14"/>
  <c r="N39" i="15" s="1"/>
  <c r="C40" i="14"/>
  <c r="C40" i="15" s="1"/>
  <c r="D40" i="14"/>
  <c r="D40" i="15" s="1"/>
  <c r="E40" i="14"/>
  <c r="E40" i="15" s="1"/>
  <c r="F40" i="14"/>
  <c r="F40" i="15" s="1"/>
  <c r="G40" i="14"/>
  <c r="G40" i="15" s="1"/>
  <c r="H40" i="14"/>
  <c r="H40" i="15" s="1"/>
  <c r="I40" i="14"/>
  <c r="I40" i="15" s="1"/>
  <c r="J40" i="14"/>
  <c r="J40" i="15" s="1"/>
  <c r="K40" i="14"/>
  <c r="K40" i="15" s="1"/>
  <c r="L40" i="14"/>
  <c r="L40" i="15" s="1"/>
  <c r="M40" i="14"/>
  <c r="M40" i="15" s="1"/>
  <c r="N40" i="14"/>
  <c r="N40" i="15" s="1"/>
  <c r="C41" i="14"/>
  <c r="C41" i="15" s="1"/>
  <c r="D41" i="14"/>
  <c r="D41" i="15" s="1"/>
  <c r="E41" i="14"/>
  <c r="E41" i="15" s="1"/>
  <c r="F41" i="14"/>
  <c r="F41" i="15" s="1"/>
  <c r="G41" i="14"/>
  <c r="G41" i="15" s="1"/>
  <c r="H41" i="14"/>
  <c r="H41" i="15" s="1"/>
  <c r="I41" i="14"/>
  <c r="I41" i="15" s="1"/>
  <c r="J41" i="14"/>
  <c r="J41" i="15" s="1"/>
  <c r="K41" i="14"/>
  <c r="K41" i="15" s="1"/>
  <c r="L41" i="14"/>
  <c r="L41" i="15" s="1"/>
  <c r="M41" i="14"/>
  <c r="M41" i="15" s="1"/>
  <c r="N41" i="14"/>
  <c r="N41" i="15" s="1"/>
  <c r="C42" i="14"/>
  <c r="C42" i="15" s="1"/>
  <c r="D42" i="14"/>
  <c r="D42" i="15" s="1"/>
  <c r="E42" i="14"/>
  <c r="E42" i="15" s="1"/>
  <c r="F42" i="14"/>
  <c r="F42" i="15" s="1"/>
  <c r="G42" i="14"/>
  <c r="G42" i="15" s="1"/>
  <c r="H42" i="14"/>
  <c r="H42" i="15" s="1"/>
  <c r="I42" i="14"/>
  <c r="I42" i="15" s="1"/>
  <c r="J42" i="14"/>
  <c r="J42" i="15" s="1"/>
  <c r="K42" i="14"/>
  <c r="K42" i="15" s="1"/>
  <c r="L42" i="14"/>
  <c r="L42" i="15" s="1"/>
  <c r="M42" i="14"/>
  <c r="M42" i="15" s="1"/>
  <c r="N42" i="14"/>
  <c r="N42" i="15" s="1"/>
  <c r="C43" i="14"/>
  <c r="C43" i="15" s="1"/>
  <c r="D43" i="14"/>
  <c r="D43" i="15" s="1"/>
  <c r="E43" i="14"/>
  <c r="E43" i="15" s="1"/>
  <c r="F43" i="14"/>
  <c r="F43" i="15" s="1"/>
  <c r="G43" i="14"/>
  <c r="G43" i="15" s="1"/>
  <c r="H43" i="14"/>
  <c r="H43" i="15" s="1"/>
  <c r="I43" i="14"/>
  <c r="I43" i="15" s="1"/>
  <c r="J43" i="14"/>
  <c r="J43" i="15" s="1"/>
  <c r="K43" i="14"/>
  <c r="K43" i="15" s="1"/>
  <c r="L43" i="14"/>
  <c r="L43" i="15" s="1"/>
  <c r="M43" i="14"/>
  <c r="M43" i="15" s="1"/>
  <c r="N43" i="14"/>
  <c r="N43" i="15" s="1"/>
  <c r="C44" i="14"/>
  <c r="C44" i="15" s="1"/>
  <c r="D44" i="14"/>
  <c r="D44" i="15" s="1"/>
  <c r="E44" i="14"/>
  <c r="E44" i="15" s="1"/>
  <c r="F44" i="14"/>
  <c r="F44" i="15" s="1"/>
  <c r="G44" i="14"/>
  <c r="G44" i="15" s="1"/>
  <c r="H44" i="14"/>
  <c r="H44" i="15" s="1"/>
  <c r="I44" i="14"/>
  <c r="I44" i="15" s="1"/>
  <c r="J44" i="14"/>
  <c r="J44" i="15" s="1"/>
  <c r="K44" i="14"/>
  <c r="K44" i="15" s="1"/>
  <c r="L44" i="14"/>
  <c r="L44" i="15" s="1"/>
  <c r="M44" i="14"/>
  <c r="M44" i="15" s="1"/>
  <c r="N44" i="14"/>
  <c r="N44" i="15" s="1"/>
  <c r="C45" i="14"/>
  <c r="C45" i="15" s="1"/>
  <c r="D45" i="14"/>
  <c r="D45" i="15" s="1"/>
  <c r="E45" i="14"/>
  <c r="E45" i="15" s="1"/>
  <c r="F45" i="14"/>
  <c r="F45" i="15" s="1"/>
  <c r="G45" i="14"/>
  <c r="G45" i="15" s="1"/>
  <c r="H45" i="14"/>
  <c r="H45" i="15" s="1"/>
  <c r="I45" i="14"/>
  <c r="I45" i="15" s="1"/>
  <c r="J45" i="14"/>
  <c r="J45" i="15" s="1"/>
  <c r="K45" i="14"/>
  <c r="K45" i="15" s="1"/>
  <c r="L45" i="14"/>
  <c r="L45" i="15" s="1"/>
  <c r="M45" i="14"/>
  <c r="M45" i="15" s="1"/>
  <c r="N45" i="14"/>
  <c r="N45" i="15" s="1"/>
  <c r="C46" i="14"/>
  <c r="C46" i="15" s="1"/>
  <c r="D46" i="14"/>
  <c r="D46" i="15" s="1"/>
  <c r="E46" i="14"/>
  <c r="E46" i="15" s="1"/>
  <c r="F46" i="14"/>
  <c r="F46" i="15" s="1"/>
  <c r="G46" i="14"/>
  <c r="G46" i="15" s="1"/>
  <c r="H46" i="14"/>
  <c r="H46" i="15" s="1"/>
  <c r="I46" i="14"/>
  <c r="I46" i="15" s="1"/>
  <c r="J46" i="14"/>
  <c r="J46" i="15" s="1"/>
  <c r="K46" i="14"/>
  <c r="K46" i="15" s="1"/>
  <c r="L46" i="14"/>
  <c r="L46" i="15" s="1"/>
  <c r="M46" i="14"/>
  <c r="N46" i="14"/>
  <c r="N46" i="15" s="1"/>
  <c r="C47" i="14"/>
  <c r="C47" i="15" s="1"/>
  <c r="D47" i="14"/>
  <c r="D47" i="15" s="1"/>
  <c r="E47" i="14"/>
  <c r="E47" i="15" s="1"/>
  <c r="F47" i="14"/>
  <c r="F47" i="15" s="1"/>
  <c r="G47" i="14"/>
  <c r="G47" i="15" s="1"/>
  <c r="H47" i="14"/>
  <c r="H47" i="15" s="1"/>
  <c r="I47" i="14"/>
  <c r="I47" i="15" s="1"/>
  <c r="J47" i="14"/>
  <c r="J47" i="15" s="1"/>
  <c r="K47" i="14"/>
  <c r="K47" i="15" s="1"/>
  <c r="L47" i="14"/>
  <c r="L47" i="15" s="1"/>
  <c r="M47" i="14"/>
  <c r="N47" i="14"/>
  <c r="N47" i="15" s="1"/>
  <c r="C48" i="14"/>
  <c r="C48" i="15" s="1"/>
  <c r="D48" i="14"/>
  <c r="D48" i="15" s="1"/>
  <c r="E48" i="14"/>
  <c r="E48" i="15" s="1"/>
  <c r="F48" i="14"/>
  <c r="F48" i="15" s="1"/>
  <c r="G48" i="14"/>
  <c r="G48" i="15" s="1"/>
  <c r="H48" i="14"/>
  <c r="H48" i="15" s="1"/>
  <c r="I48" i="14"/>
  <c r="I48" i="15" s="1"/>
  <c r="J48" i="14"/>
  <c r="J48" i="15" s="1"/>
  <c r="K48" i="14"/>
  <c r="K48" i="15" s="1"/>
  <c r="L48" i="14"/>
  <c r="L48" i="15" s="1"/>
  <c r="M48" i="14"/>
  <c r="M48" i="15" s="1"/>
  <c r="N48" i="14"/>
  <c r="N48" i="15" s="1"/>
  <c r="C49" i="14"/>
  <c r="C49" i="15" s="1"/>
  <c r="D49" i="14"/>
  <c r="D49" i="15" s="1"/>
  <c r="E49" i="14"/>
  <c r="E49" i="15" s="1"/>
  <c r="F49" i="14"/>
  <c r="F49" i="15" s="1"/>
  <c r="G49" i="14"/>
  <c r="G49" i="15" s="1"/>
  <c r="H49" i="14"/>
  <c r="H49" i="15" s="1"/>
  <c r="I49" i="14"/>
  <c r="I49" i="15" s="1"/>
  <c r="J49" i="14"/>
  <c r="J49" i="15" s="1"/>
  <c r="K49" i="14"/>
  <c r="K49" i="15" s="1"/>
  <c r="L49" i="14"/>
  <c r="L49" i="15" s="1"/>
  <c r="M49" i="14"/>
  <c r="M49" i="15" s="1"/>
  <c r="N49" i="14"/>
  <c r="N49" i="15" s="1"/>
  <c r="C50" i="14"/>
  <c r="C50" i="15" s="1"/>
  <c r="D50" i="14"/>
  <c r="D50" i="15" s="1"/>
  <c r="E50" i="14"/>
  <c r="E50" i="15" s="1"/>
  <c r="F50" i="14"/>
  <c r="F50" i="15" s="1"/>
  <c r="G50" i="14"/>
  <c r="G50" i="15" s="1"/>
  <c r="H50" i="14"/>
  <c r="H50" i="15" s="1"/>
  <c r="I50" i="14"/>
  <c r="I50" i="15" s="1"/>
  <c r="J50" i="14"/>
  <c r="J50" i="15" s="1"/>
  <c r="K50" i="14"/>
  <c r="K50" i="15" s="1"/>
  <c r="L50" i="14"/>
  <c r="L50" i="15" s="1"/>
  <c r="M50" i="14"/>
  <c r="N50" i="14"/>
  <c r="N50" i="15" s="1"/>
  <c r="C51" i="14"/>
  <c r="C51" i="15" s="1"/>
  <c r="D51" i="14"/>
  <c r="D51" i="15" s="1"/>
  <c r="E51" i="14"/>
  <c r="E51" i="15" s="1"/>
  <c r="F51" i="14"/>
  <c r="F51" i="15" s="1"/>
  <c r="G51" i="14"/>
  <c r="G51" i="15" s="1"/>
  <c r="H51" i="14"/>
  <c r="H51" i="15" s="1"/>
  <c r="I51" i="14"/>
  <c r="I51" i="15" s="1"/>
  <c r="J51" i="14"/>
  <c r="J51" i="15" s="1"/>
  <c r="K51" i="14"/>
  <c r="K51" i="15" s="1"/>
  <c r="L51" i="14"/>
  <c r="L51" i="15" s="1"/>
  <c r="M51" i="14"/>
  <c r="M51" i="15" s="1"/>
  <c r="N51" i="14"/>
  <c r="N51" i="15" s="1"/>
  <c r="C52" i="14"/>
  <c r="C52" i="15" s="1"/>
  <c r="D52" i="14"/>
  <c r="D52" i="15" s="1"/>
  <c r="E52" i="14"/>
  <c r="E52" i="15" s="1"/>
  <c r="F52" i="14"/>
  <c r="F52" i="15" s="1"/>
  <c r="G52" i="14"/>
  <c r="G52" i="15" s="1"/>
  <c r="H52" i="14"/>
  <c r="H52" i="15" s="1"/>
  <c r="I52" i="14"/>
  <c r="I52" i="15" s="1"/>
  <c r="J52" i="14"/>
  <c r="J52" i="15" s="1"/>
  <c r="K52" i="14"/>
  <c r="K52" i="15" s="1"/>
  <c r="L52" i="14"/>
  <c r="L52" i="15" s="1"/>
  <c r="M52" i="14"/>
  <c r="M52" i="15" s="1"/>
  <c r="N52" i="14"/>
  <c r="N52" i="15" s="1"/>
  <c r="C53" i="14"/>
  <c r="C53" i="15" s="1"/>
  <c r="D53" i="14"/>
  <c r="D53" i="15" s="1"/>
  <c r="E53" i="14"/>
  <c r="E53" i="15" s="1"/>
  <c r="F53" i="14"/>
  <c r="F53" i="15" s="1"/>
  <c r="G53" i="14"/>
  <c r="G53" i="15" s="1"/>
  <c r="H53" i="14"/>
  <c r="H53" i="15" s="1"/>
  <c r="I53" i="14"/>
  <c r="I53" i="15" s="1"/>
  <c r="J53" i="14"/>
  <c r="J53" i="15" s="1"/>
  <c r="K53" i="14"/>
  <c r="K53" i="15" s="1"/>
  <c r="L53" i="14"/>
  <c r="L53" i="15" s="1"/>
  <c r="M53" i="14"/>
  <c r="M53" i="15" s="1"/>
  <c r="N53" i="14"/>
  <c r="N53" i="15" s="1"/>
  <c r="C54" i="14"/>
  <c r="C54" i="15" s="1"/>
  <c r="D54" i="14"/>
  <c r="D54" i="15" s="1"/>
  <c r="E54" i="14"/>
  <c r="E54" i="15" s="1"/>
  <c r="F54" i="14"/>
  <c r="F54" i="15" s="1"/>
  <c r="G54" i="14"/>
  <c r="G54" i="15" s="1"/>
  <c r="H54" i="14"/>
  <c r="H54" i="15" s="1"/>
  <c r="I54" i="14"/>
  <c r="I54" i="15" s="1"/>
  <c r="J54" i="14"/>
  <c r="J54" i="15" s="1"/>
  <c r="K54" i="14"/>
  <c r="K54" i="15" s="1"/>
  <c r="L54" i="14"/>
  <c r="L54" i="15" s="1"/>
  <c r="M54" i="14"/>
  <c r="M54" i="15" s="1"/>
  <c r="N54" i="14"/>
  <c r="N54" i="15" s="1"/>
  <c r="C55" i="14"/>
  <c r="C55" i="15" s="1"/>
  <c r="D55" i="14"/>
  <c r="D55" i="15" s="1"/>
  <c r="E55" i="14"/>
  <c r="E55" i="15" s="1"/>
  <c r="F55" i="14"/>
  <c r="F55" i="15" s="1"/>
  <c r="G55" i="14"/>
  <c r="G55" i="15" s="1"/>
  <c r="H55" i="14"/>
  <c r="H55" i="15" s="1"/>
  <c r="I55" i="14"/>
  <c r="I55" i="15" s="1"/>
  <c r="J55" i="14"/>
  <c r="J55" i="15" s="1"/>
  <c r="K55" i="14"/>
  <c r="K55" i="15" s="1"/>
  <c r="L55" i="14"/>
  <c r="L55" i="15" s="1"/>
  <c r="M55" i="14"/>
  <c r="N55" i="14"/>
  <c r="N55" i="15" s="1"/>
  <c r="C56" i="14"/>
  <c r="C56" i="15" s="1"/>
  <c r="D56" i="14"/>
  <c r="D56" i="15" s="1"/>
  <c r="E56" i="14"/>
  <c r="E56" i="15" s="1"/>
  <c r="F56" i="14"/>
  <c r="F56" i="15" s="1"/>
  <c r="G56" i="14"/>
  <c r="G56" i="15" s="1"/>
  <c r="H56" i="14"/>
  <c r="H56" i="15" s="1"/>
  <c r="I56" i="14"/>
  <c r="I56" i="15" s="1"/>
  <c r="J56" i="14"/>
  <c r="J56" i="15" s="1"/>
  <c r="K56" i="14"/>
  <c r="K56" i="15" s="1"/>
  <c r="L56" i="14"/>
  <c r="L56" i="15" s="1"/>
  <c r="M56" i="14"/>
  <c r="M56" i="15" s="1"/>
  <c r="N56" i="14"/>
  <c r="N56" i="15" s="1"/>
  <c r="C57" i="14"/>
  <c r="C57" i="15" s="1"/>
  <c r="D57" i="14"/>
  <c r="D57" i="15" s="1"/>
  <c r="E57" i="14"/>
  <c r="E57" i="15" s="1"/>
  <c r="F57" i="14"/>
  <c r="F57" i="15" s="1"/>
  <c r="G57" i="14"/>
  <c r="G57" i="15" s="1"/>
  <c r="H57" i="14"/>
  <c r="H57" i="15" s="1"/>
  <c r="I57" i="14"/>
  <c r="I57" i="15" s="1"/>
  <c r="J57" i="14"/>
  <c r="J57" i="15" s="1"/>
  <c r="K57" i="14"/>
  <c r="K57" i="15" s="1"/>
  <c r="L57" i="14"/>
  <c r="L57" i="15" s="1"/>
  <c r="M57" i="14"/>
  <c r="M57" i="15" s="1"/>
  <c r="N57" i="14"/>
  <c r="N57" i="15" s="1"/>
  <c r="C58" i="14"/>
  <c r="C58" i="15" s="1"/>
  <c r="D58" i="14"/>
  <c r="D58" i="15" s="1"/>
  <c r="E58" i="14"/>
  <c r="E58" i="15" s="1"/>
  <c r="F58" i="14"/>
  <c r="F58" i="15" s="1"/>
  <c r="G58" i="14"/>
  <c r="G58" i="15" s="1"/>
  <c r="H58" i="14"/>
  <c r="H58" i="15" s="1"/>
  <c r="I58" i="14"/>
  <c r="I58" i="15" s="1"/>
  <c r="J58" i="14"/>
  <c r="J58" i="15" s="1"/>
  <c r="K58" i="14"/>
  <c r="K58" i="15" s="1"/>
  <c r="L58" i="14"/>
  <c r="L58" i="15" s="1"/>
  <c r="M58" i="14"/>
  <c r="N58" i="14"/>
  <c r="N58" i="15" s="1"/>
  <c r="C59" i="14"/>
  <c r="C59" i="15" s="1"/>
  <c r="D59" i="14"/>
  <c r="D59" i="15" s="1"/>
  <c r="E59" i="14"/>
  <c r="E59" i="15" s="1"/>
  <c r="F59" i="14"/>
  <c r="F59" i="15" s="1"/>
  <c r="G59" i="14"/>
  <c r="G59" i="15" s="1"/>
  <c r="H59" i="14"/>
  <c r="H59" i="15" s="1"/>
  <c r="I59" i="14"/>
  <c r="I59" i="15" s="1"/>
  <c r="J59" i="14"/>
  <c r="J59" i="15" s="1"/>
  <c r="K59" i="14"/>
  <c r="K59" i="15" s="1"/>
  <c r="L59" i="14"/>
  <c r="L59" i="15" s="1"/>
  <c r="M59" i="14"/>
  <c r="M59" i="15" s="1"/>
  <c r="N59" i="14"/>
  <c r="N59" i="15" s="1"/>
  <c r="C60" i="14"/>
  <c r="C60" i="15" s="1"/>
  <c r="D60" i="14"/>
  <c r="D60" i="15" s="1"/>
  <c r="E60" i="14"/>
  <c r="E60" i="15" s="1"/>
  <c r="F60" i="14"/>
  <c r="F60" i="15" s="1"/>
  <c r="G60" i="14"/>
  <c r="G60" i="15" s="1"/>
  <c r="H60" i="14"/>
  <c r="H60" i="15" s="1"/>
  <c r="I60" i="14"/>
  <c r="I60" i="15" s="1"/>
  <c r="J60" i="14"/>
  <c r="J60" i="15" s="1"/>
  <c r="K60" i="14"/>
  <c r="K60" i="15" s="1"/>
  <c r="L60" i="14"/>
  <c r="L60" i="15" s="1"/>
  <c r="M60" i="14"/>
  <c r="N60" i="14"/>
  <c r="N60" i="15" s="1"/>
  <c r="C61" i="14"/>
  <c r="C61" i="15" s="1"/>
  <c r="D61" i="14"/>
  <c r="D61" i="15" s="1"/>
  <c r="E61" i="14"/>
  <c r="E61" i="15" s="1"/>
  <c r="F61" i="14"/>
  <c r="F61" i="15" s="1"/>
  <c r="G61" i="14"/>
  <c r="G61" i="15" s="1"/>
  <c r="H61" i="14"/>
  <c r="H61" i="15" s="1"/>
  <c r="I61" i="14"/>
  <c r="I61" i="15" s="1"/>
  <c r="J61" i="14"/>
  <c r="J61" i="15" s="1"/>
  <c r="K61" i="14"/>
  <c r="K61" i="15" s="1"/>
  <c r="L61" i="14"/>
  <c r="L61" i="15" s="1"/>
  <c r="M61" i="14"/>
  <c r="M61" i="15" s="1"/>
  <c r="N61" i="14"/>
  <c r="N61" i="15" s="1"/>
  <c r="C62" i="14"/>
  <c r="C62" i="15" s="1"/>
  <c r="D62" i="14"/>
  <c r="D62" i="15" s="1"/>
  <c r="E62" i="14"/>
  <c r="E62" i="15" s="1"/>
  <c r="F62" i="14"/>
  <c r="F62" i="15" s="1"/>
  <c r="G62" i="14"/>
  <c r="G62" i="15" s="1"/>
  <c r="H62" i="14"/>
  <c r="H62" i="15" s="1"/>
  <c r="I62" i="14"/>
  <c r="I62" i="15" s="1"/>
  <c r="J62" i="14"/>
  <c r="J62" i="15" s="1"/>
  <c r="K62" i="14"/>
  <c r="K62" i="15" s="1"/>
  <c r="L62" i="14"/>
  <c r="L62" i="15" s="1"/>
  <c r="M62" i="14"/>
  <c r="M62" i="15" s="1"/>
  <c r="N62" i="14"/>
  <c r="N62" i="15" s="1"/>
  <c r="C63" i="14"/>
  <c r="C63" i="15" s="1"/>
  <c r="D63" i="14"/>
  <c r="D63" i="15" s="1"/>
  <c r="E63" i="14"/>
  <c r="E63" i="15" s="1"/>
  <c r="F63" i="14"/>
  <c r="F63" i="15" s="1"/>
  <c r="G63" i="14"/>
  <c r="G63" i="15" s="1"/>
  <c r="H63" i="14"/>
  <c r="H63" i="15" s="1"/>
  <c r="I63" i="14"/>
  <c r="I63" i="15" s="1"/>
  <c r="J63" i="14"/>
  <c r="J63" i="15" s="1"/>
  <c r="K63" i="14"/>
  <c r="K63" i="15" s="1"/>
  <c r="L63" i="14"/>
  <c r="L63" i="15" s="1"/>
  <c r="M63" i="14"/>
  <c r="N63" i="14"/>
  <c r="N63" i="15" s="1"/>
  <c r="C64" i="14"/>
  <c r="C64" i="15" s="1"/>
  <c r="D64" i="14"/>
  <c r="D64" i="15" s="1"/>
  <c r="E64" i="14"/>
  <c r="E64" i="15" s="1"/>
  <c r="F64" i="14"/>
  <c r="F64" i="15" s="1"/>
  <c r="G64" i="14"/>
  <c r="G64" i="15" s="1"/>
  <c r="H64" i="14"/>
  <c r="H64" i="15" s="1"/>
  <c r="I64" i="14"/>
  <c r="I64" i="15" s="1"/>
  <c r="J64" i="14"/>
  <c r="J64" i="15" s="1"/>
  <c r="K64" i="14"/>
  <c r="K64" i="15" s="1"/>
  <c r="L64" i="14"/>
  <c r="L64" i="15" s="1"/>
  <c r="M64" i="14"/>
  <c r="N64" i="14"/>
  <c r="N64" i="15" s="1"/>
  <c r="C65" i="14"/>
  <c r="C65" i="15" s="1"/>
  <c r="D65" i="14"/>
  <c r="D65" i="15" s="1"/>
  <c r="E65" i="14"/>
  <c r="E65" i="15" s="1"/>
  <c r="F65" i="14"/>
  <c r="F65" i="15" s="1"/>
  <c r="G65" i="14"/>
  <c r="G65" i="15" s="1"/>
  <c r="H65" i="14"/>
  <c r="H65" i="15" s="1"/>
  <c r="I65" i="14"/>
  <c r="I65" i="15" s="1"/>
  <c r="J65" i="14"/>
  <c r="J65" i="15" s="1"/>
  <c r="K65" i="14"/>
  <c r="K65" i="15" s="1"/>
  <c r="L65" i="14"/>
  <c r="L65" i="15" s="1"/>
  <c r="M65" i="14"/>
  <c r="N65" i="14"/>
  <c r="N65" i="15" s="1"/>
  <c r="C66" i="14"/>
  <c r="C66" i="15" s="1"/>
  <c r="D66" i="14"/>
  <c r="D66" i="15" s="1"/>
  <c r="E66" i="14"/>
  <c r="E66" i="15" s="1"/>
  <c r="F66" i="14"/>
  <c r="F66" i="15" s="1"/>
  <c r="G66" i="14"/>
  <c r="G66" i="15" s="1"/>
  <c r="H66" i="14"/>
  <c r="H66" i="15" s="1"/>
  <c r="I66" i="14"/>
  <c r="I66" i="15" s="1"/>
  <c r="J66" i="14"/>
  <c r="J66" i="15" s="1"/>
  <c r="K66" i="14"/>
  <c r="K66" i="15" s="1"/>
  <c r="L66" i="14"/>
  <c r="L66" i="15" s="1"/>
  <c r="M66" i="14"/>
  <c r="N66" i="14"/>
  <c r="N66" i="15" s="1"/>
  <c r="C67" i="14"/>
  <c r="C67" i="15" s="1"/>
  <c r="D67" i="14"/>
  <c r="D67" i="15" s="1"/>
  <c r="E67" i="14"/>
  <c r="E67" i="15" s="1"/>
  <c r="F67" i="14"/>
  <c r="F67" i="15" s="1"/>
  <c r="G67" i="14"/>
  <c r="G67" i="15" s="1"/>
  <c r="H67" i="14"/>
  <c r="H67" i="15" s="1"/>
  <c r="I67" i="14"/>
  <c r="I67" i="15" s="1"/>
  <c r="J67" i="14"/>
  <c r="J67" i="15" s="1"/>
  <c r="K67" i="14"/>
  <c r="K67" i="15" s="1"/>
  <c r="L67" i="14"/>
  <c r="L67" i="15" s="1"/>
  <c r="M67" i="14"/>
  <c r="N67" i="14"/>
  <c r="N67" i="15" s="1"/>
  <c r="C68" i="14"/>
  <c r="C68" i="15" s="1"/>
  <c r="D68" i="14"/>
  <c r="D68" i="15" s="1"/>
  <c r="E68" i="14"/>
  <c r="E68" i="15" s="1"/>
  <c r="F68" i="14"/>
  <c r="F68" i="15" s="1"/>
  <c r="G68" i="14"/>
  <c r="G68" i="15" s="1"/>
  <c r="H68" i="14"/>
  <c r="H68" i="15" s="1"/>
  <c r="I68" i="14"/>
  <c r="I68" i="15" s="1"/>
  <c r="J68" i="14"/>
  <c r="J68" i="15" s="1"/>
  <c r="K68" i="14"/>
  <c r="K68" i="15" s="1"/>
  <c r="L68" i="14"/>
  <c r="L68" i="15" s="1"/>
  <c r="M68" i="14"/>
  <c r="M68" i="15" s="1"/>
  <c r="N68" i="14"/>
  <c r="N68" i="15" s="1"/>
  <c r="C69" i="14"/>
  <c r="C69" i="15" s="1"/>
  <c r="D69" i="14"/>
  <c r="D69" i="15" s="1"/>
  <c r="E69" i="14"/>
  <c r="E69" i="15" s="1"/>
  <c r="F69" i="14"/>
  <c r="F69" i="15" s="1"/>
  <c r="G69" i="14"/>
  <c r="G69" i="15" s="1"/>
  <c r="H69" i="14"/>
  <c r="H69" i="15" s="1"/>
  <c r="I69" i="14"/>
  <c r="I69" i="15" s="1"/>
  <c r="J69" i="14"/>
  <c r="J69" i="15" s="1"/>
  <c r="K69" i="14"/>
  <c r="K69" i="15" s="1"/>
  <c r="L69" i="14"/>
  <c r="L69" i="15" s="1"/>
  <c r="M69" i="14"/>
  <c r="N69" i="14"/>
  <c r="N69" i="15" s="1"/>
  <c r="C70" i="14"/>
  <c r="C70" i="15" s="1"/>
  <c r="D70" i="14"/>
  <c r="D70" i="15" s="1"/>
  <c r="E70" i="14"/>
  <c r="E70" i="15" s="1"/>
  <c r="F70" i="14"/>
  <c r="F70" i="15" s="1"/>
  <c r="G70" i="14"/>
  <c r="G70" i="15" s="1"/>
  <c r="H70" i="14"/>
  <c r="H70" i="15" s="1"/>
  <c r="I70" i="14"/>
  <c r="I70" i="15" s="1"/>
  <c r="J70" i="14"/>
  <c r="J70" i="15" s="1"/>
  <c r="K70" i="14"/>
  <c r="K70" i="15" s="1"/>
  <c r="L70" i="14"/>
  <c r="L70" i="15" s="1"/>
  <c r="M70" i="14"/>
  <c r="M70" i="15" s="1"/>
  <c r="N70" i="14"/>
  <c r="N70" i="15" s="1"/>
  <c r="C71" i="14"/>
  <c r="C71" i="15" s="1"/>
  <c r="D71" i="14"/>
  <c r="D71" i="15" s="1"/>
  <c r="E71" i="14"/>
  <c r="E71" i="15" s="1"/>
  <c r="F71" i="14"/>
  <c r="F71" i="15" s="1"/>
  <c r="G71" i="14"/>
  <c r="G71" i="15" s="1"/>
  <c r="H71" i="14"/>
  <c r="H71" i="15" s="1"/>
  <c r="I71" i="14"/>
  <c r="I71" i="15" s="1"/>
  <c r="J71" i="14"/>
  <c r="J71" i="15" s="1"/>
  <c r="K71" i="14"/>
  <c r="K71" i="15" s="1"/>
  <c r="L71" i="14"/>
  <c r="L71" i="15" s="1"/>
  <c r="M71" i="14"/>
  <c r="M71" i="15" s="1"/>
  <c r="N71" i="14"/>
  <c r="N71" i="15" s="1"/>
  <c r="C72" i="14"/>
  <c r="C72" i="15" s="1"/>
  <c r="D72" i="14"/>
  <c r="D72" i="15" s="1"/>
  <c r="E72" i="14"/>
  <c r="E72" i="15" s="1"/>
  <c r="F72" i="14"/>
  <c r="F72" i="15" s="1"/>
  <c r="G72" i="14"/>
  <c r="G72" i="15" s="1"/>
  <c r="H72" i="14"/>
  <c r="H72" i="15" s="1"/>
  <c r="I72" i="14"/>
  <c r="I72" i="15" s="1"/>
  <c r="J72" i="14"/>
  <c r="J72" i="15" s="1"/>
  <c r="K72" i="14"/>
  <c r="K72" i="15" s="1"/>
  <c r="L72" i="14"/>
  <c r="L72" i="15" s="1"/>
  <c r="M72" i="14"/>
  <c r="N72" i="14"/>
  <c r="N72" i="15" s="1"/>
  <c r="C73" i="14"/>
  <c r="C73" i="15" s="1"/>
  <c r="D73" i="14"/>
  <c r="D73" i="15" s="1"/>
  <c r="E73" i="14"/>
  <c r="E73" i="15" s="1"/>
  <c r="F73" i="14"/>
  <c r="F73" i="15" s="1"/>
  <c r="G73" i="14"/>
  <c r="G73" i="15" s="1"/>
  <c r="H73" i="14"/>
  <c r="H73" i="15" s="1"/>
  <c r="I73" i="14"/>
  <c r="I73" i="15" s="1"/>
  <c r="J73" i="14"/>
  <c r="J73" i="15" s="1"/>
  <c r="K73" i="14"/>
  <c r="K73" i="15" s="1"/>
  <c r="L73" i="14"/>
  <c r="L73" i="15" s="1"/>
  <c r="M73" i="14"/>
  <c r="N73" i="14"/>
  <c r="N73" i="15" s="1"/>
  <c r="C74" i="14"/>
  <c r="C74" i="15" s="1"/>
  <c r="D74" i="14"/>
  <c r="D74" i="15" s="1"/>
  <c r="E74" i="14"/>
  <c r="E74" i="15" s="1"/>
  <c r="F74" i="14"/>
  <c r="F74" i="15" s="1"/>
  <c r="G74" i="14"/>
  <c r="G74" i="15" s="1"/>
  <c r="H74" i="14"/>
  <c r="H74" i="15" s="1"/>
  <c r="I74" i="14"/>
  <c r="I74" i="15" s="1"/>
  <c r="J74" i="14"/>
  <c r="J74" i="15" s="1"/>
  <c r="K74" i="14"/>
  <c r="K74" i="15" s="1"/>
  <c r="L74" i="14"/>
  <c r="L74" i="15" s="1"/>
  <c r="M74" i="14"/>
  <c r="N74" i="14"/>
  <c r="N74" i="15" s="1"/>
  <c r="C75" i="14"/>
  <c r="C75" i="15" s="1"/>
  <c r="D75" i="14"/>
  <c r="D75" i="15" s="1"/>
  <c r="E75" i="14"/>
  <c r="E75" i="15" s="1"/>
  <c r="F75" i="14"/>
  <c r="F75" i="15" s="1"/>
  <c r="G75" i="14"/>
  <c r="G75" i="15" s="1"/>
  <c r="H75" i="14"/>
  <c r="H75" i="15" s="1"/>
  <c r="I75" i="14"/>
  <c r="I75" i="15" s="1"/>
  <c r="J75" i="14"/>
  <c r="J75" i="15" s="1"/>
  <c r="K75" i="14"/>
  <c r="K75" i="15" s="1"/>
  <c r="L75" i="14"/>
  <c r="L75" i="15" s="1"/>
  <c r="M75" i="14"/>
  <c r="M75" i="15" s="1"/>
  <c r="N75" i="14"/>
  <c r="N75" i="15" s="1"/>
  <c r="C76" i="14"/>
  <c r="C76" i="15" s="1"/>
  <c r="D76" i="14"/>
  <c r="D76" i="15" s="1"/>
  <c r="E76" i="14"/>
  <c r="E76" i="15" s="1"/>
  <c r="F76" i="14"/>
  <c r="F76" i="15" s="1"/>
  <c r="G76" i="14"/>
  <c r="G76" i="15" s="1"/>
  <c r="H76" i="14"/>
  <c r="H76" i="15" s="1"/>
  <c r="I76" i="14"/>
  <c r="I76" i="15" s="1"/>
  <c r="J76" i="14"/>
  <c r="J76" i="15" s="1"/>
  <c r="K76" i="14"/>
  <c r="K76" i="15" s="1"/>
  <c r="L76" i="14"/>
  <c r="L76" i="15" s="1"/>
  <c r="M76" i="14"/>
  <c r="N76" i="14"/>
  <c r="N76" i="15" s="1"/>
  <c r="C77" i="14"/>
  <c r="C77" i="15" s="1"/>
  <c r="D77" i="14"/>
  <c r="D77" i="15" s="1"/>
  <c r="E77" i="14"/>
  <c r="E77" i="15" s="1"/>
  <c r="F77" i="14"/>
  <c r="F77" i="15" s="1"/>
  <c r="G77" i="14"/>
  <c r="G77" i="15" s="1"/>
  <c r="H77" i="14"/>
  <c r="H77" i="15" s="1"/>
  <c r="I77" i="14"/>
  <c r="I77" i="15" s="1"/>
  <c r="J77" i="14"/>
  <c r="J77" i="15" s="1"/>
  <c r="K77" i="14"/>
  <c r="K77" i="15" s="1"/>
  <c r="L77" i="14"/>
  <c r="L77" i="15" s="1"/>
  <c r="M77" i="14"/>
  <c r="N77" i="14"/>
  <c r="N77" i="15" s="1"/>
  <c r="C78" i="14"/>
  <c r="C78" i="15" s="1"/>
  <c r="D78" i="14"/>
  <c r="D78" i="15" s="1"/>
  <c r="E78" i="14"/>
  <c r="E78" i="15" s="1"/>
  <c r="F78" i="14"/>
  <c r="F78" i="15" s="1"/>
  <c r="G78" i="14"/>
  <c r="G78" i="15" s="1"/>
  <c r="H78" i="14"/>
  <c r="H78" i="15" s="1"/>
  <c r="I78" i="14"/>
  <c r="I78" i="15" s="1"/>
  <c r="J78" i="14"/>
  <c r="J78" i="15" s="1"/>
  <c r="K78" i="14"/>
  <c r="K78" i="15" s="1"/>
  <c r="L78" i="14"/>
  <c r="L78" i="15" s="1"/>
  <c r="M78" i="14"/>
  <c r="N78" i="14"/>
  <c r="N78" i="15" s="1"/>
  <c r="C79" i="14"/>
  <c r="C79" i="15" s="1"/>
  <c r="D79" i="14"/>
  <c r="D79" i="15" s="1"/>
  <c r="E79" i="14"/>
  <c r="E79" i="15" s="1"/>
  <c r="F79" i="14"/>
  <c r="F79" i="15" s="1"/>
  <c r="G79" i="14"/>
  <c r="G79" i="15" s="1"/>
  <c r="H79" i="14"/>
  <c r="H79" i="15" s="1"/>
  <c r="I79" i="14"/>
  <c r="I79" i="15" s="1"/>
  <c r="J79" i="14"/>
  <c r="J79" i="15" s="1"/>
  <c r="K79" i="14"/>
  <c r="K79" i="15" s="1"/>
  <c r="L79" i="14"/>
  <c r="L79" i="15" s="1"/>
  <c r="M79" i="14"/>
  <c r="N79" i="14"/>
  <c r="N79" i="15" s="1"/>
  <c r="C80" i="14"/>
  <c r="C80" i="15" s="1"/>
  <c r="D80" i="14"/>
  <c r="D80" i="15" s="1"/>
  <c r="E80" i="14"/>
  <c r="E80" i="15" s="1"/>
  <c r="F80" i="14"/>
  <c r="F80" i="15" s="1"/>
  <c r="G80" i="14"/>
  <c r="G80" i="15" s="1"/>
  <c r="H80" i="14"/>
  <c r="H80" i="15" s="1"/>
  <c r="I80" i="14"/>
  <c r="I80" i="15" s="1"/>
  <c r="J80" i="14"/>
  <c r="J80" i="15" s="1"/>
  <c r="K80" i="14"/>
  <c r="K80" i="15" s="1"/>
  <c r="L80" i="14"/>
  <c r="L80" i="15" s="1"/>
  <c r="M80" i="14"/>
  <c r="N80" i="14"/>
  <c r="N80" i="15" s="1"/>
  <c r="C81" i="14"/>
  <c r="C81" i="15" s="1"/>
  <c r="D81" i="14"/>
  <c r="D81" i="15" s="1"/>
  <c r="E81" i="14"/>
  <c r="E81" i="15" s="1"/>
  <c r="F81" i="14"/>
  <c r="F81" i="15" s="1"/>
  <c r="G81" i="14"/>
  <c r="G81" i="15" s="1"/>
  <c r="H81" i="14"/>
  <c r="H81" i="15" s="1"/>
  <c r="I81" i="14"/>
  <c r="I81" i="15" s="1"/>
  <c r="J81" i="14"/>
  <c r="J81" i="15" s="1"/>
  <c r="K81" i="14"/>
  <c r="K81" i="15" s="1"/>
  <c r="L81" i="14"/>
  <c r="L81" i="15" s="1"/>
  <c r="M81" i="14"/>
  <c r="N81" i="14"/>
  <c r="N81" i="15" s="1"/>
  <c r="C82" i="14"/>
  <c r="C82" i="15" s="1"/>
  <c r="D82" i="14"/>
  <c r="D82" i="15" s="1"/>
  <c r="E82" i="14"/>
  <c r="E82" i="15" s="1"/>
  <c r="F82" i="14"/>
  <c r="F82" i="15" s="1"/>
  <c r="G82" i="14"/>
  <c r="G82" i="15" s="1"/>
  <c r="H82" i="14"/>
  <c r="H82" i="15" s="1"/>
  <c r="I82" i="14"/>
  <c r="I82" i="15" s="1"/>
  <c r="J82" i="14"/>
  <c r="J82" i="15" s="1"/>
  <c r="K82" i="14"/>
  <c r="K82" i="15" s="1"/>
  <c r="L82" i="14"/>
  <c r="L82" i="15" s="1"/>
  <c r="M82" i="14"/>
  <c r="N82" i="14"/>
  <c r="N82" i="15" s="1"/>
  <c r="C83" i="14"/>
  <c r="C83" i="15" s="1"/>
  <c r="D83" i="14"/>
  <c r="D83" i="15" s="1"/>
  <c r="E83" i="14"/>
  <c r="E83" i="15" s="1"/>
  <c r="F83" i="14"/>
  <c r="F83" i="15" s="1"/>
  <c r="G83" i="14"/>
  <c r="G83" i="15" s="1"/>
  <c r="H83" i="14"/>
  <c r="H83" i="15" s="1"/>
  <c r="I83" i="14"/>
  <c r="I83" i="15" s="1"/>
  <c r="J83" i="14"/>
  <c r="J83" i="15" s="1"/>
  <c r="K83" i="14"/>
  <c r="K83" i="15" s="1"/>
  <c r="L83" i="14"/>
  <c r="L83" i="15" s="1"/>
  <c r="M83" i="14"/>
  <c r="M83" i="15" s="1"/>
  <c r="N83" i="14"/>
  <c r="N83" i="15" s="1"/>
  <c r="C84" i="14"/>
  <c r="C84" i="15" s="1"/>
  <c r="D84" i="14"/>
  <c r="D84" i="15" s="1"/>
  <c r="E84" i="14"/>
  <c r="E84" i="15" s="1"/>
  <c r="F84" i="14"/>
  <c r="F84" i="15" s="1"/>
  <c r="G84" i="14"/>
  <c r="G84" i="15" s="1"/>
  <c r="H84" i="14"/>
  <c r="H84" i="15" s="1"/>
  <c r="I84" i="14"/>
  <c r="I84" i="15" s="1"/>
  <c r="J84" i="14"/>
  <c r="J84" i="15" s="1"/>
  <c r="K84" i="14"/>
  <c r="K84" i="15" s="1"/>
  <c r="L84" i="14"/>
  <c r="L84" i="15" s="1"/>
  <c r="M84" i="14"/>
  <c r="M84" i="15" s="1"/>
  <c r="N84" i="14"/>
  <c r="N84" i="15" s="1"/>
  <c r="C85" i="14"/>
  <c r="C85" i="15" s="1"/>
  <c r="D85" i="14"/>
  <c r="D85" i="15" s="1"/>
  <c r="E85" i="14"/>
  <c r="E85" i="15" s="1"/>
  <c r="F85" i="14"/>
  <c r="F85" i="15" s="1"/>
  <c r="G85" i="14"/>
  <c r="G85" i="15" s="1"/>
  <c r="H85" i="14"/>
  <c r="H85" i="15" s="1"/>
  <c r="I85" i="14"/>
  <c r="I85" i="15" s="1"/>
  <c r="J85" i="14"/>
  <c r="J85" i="15" s="1"/>
  <c r="K85" i="14"/>
  <c r="K85" i="15" s="1"/>
  <c r="L85" i="14"/>
  <c r="L85" i="15" s="1"/>
  <c r="M85" i="14"/>
  <c r="N85" i="14"/>
  <c r="N85" i="15" s="1"/>
  <c r="C86" i="14"/>
  <c r="C86" i="15" s="1"/>
  <c r="D86" i="14"/>
  <c r="D86" i="15" s="1"/>
  <c r="E86" i="14"/>
  <c r="E86" i="15" s="1"/>
  <c r="F86" i="14"/>
  <c r="F86" i="15" s="1"/>
  <c r="G86" i="14"/>
  <c r="G86" i="15" s="1"/>
  <c r="H86" i="14"/>
  <c r="H86" i="15" s="1"/>
  <c r="I86" i="14"/>
  <c r="I86" i="15" s="1"/>
  <c r="J86" i="14"/>
  <c r="J86" i="15" s="1"/>
  <c r="K86" i="14"/>
  <c r="K86" i="15" s="1"/>
  <c r="L86" i="14"/>
  <c r="L86" i="15" s="1"/>
  <c r="M86" i="14"/>
  <c r="N86" i="14"/>
  <c r="N86" i="15" s="1"/>
  <c r="C87" i="14"/>
  <c r="C87" i="15" s="1"/>
  <c r="D87" i="14"/>
  <c r="D87" i="15" s="1"/>
  <c r="E87" i="14"/>
  <c r="E87" i="15" s="1"/>
  <c r="F87" i="14"/>
  <c r="F87" i="15" s="1"/>
  <c r="G87" i="14"/>
  <c r="G87" i="15" s="1"/>
  <c r="H87" i="14"/>
  <c r="H87" i="15" s="1"/>
  <c r="I87" i="14"/>
  <c r="I87" i="15" s="1"/>
  <c r="J87" i="14"/>
  <c r="J87" i="15" s="1"/>
  <c r="K87" i="14"/>
  <c r="K87" i="15" s="1"/>
  <c r="L87" i="14"/>
  <c r="L87" i="15" s="1"/>
  <c r="M87" i="14"/>
  <c r="N87" i="14"/>
  <c r="N87" i="15" s="1"/>
  <c r="O4" i="15" l="1"/>
  <c r="Q4" i="15" s="1"/>
  <c r="O91" i="14"/>
  <c r="O89" i="14"/>
  <c r="O90" i="14"/>
  <c r="O87" i="15"/>
  <c r="Q87" i="15" s="1"/>
  <c r="O86" i="15"/>
  <c r="Q86" i="15" s="1"/>
  <c r="O85" i="15"/>
  <c r="Q85" i="15" s="1"/>
  <c r="O84" i="15"/>
  <c r="Q84" i="15" s="1"/>
  <c r="O83" i="15"/>
  <c r="Q83" i="15" s="1"/>
  <c r="O82" i="15"/>
  <c r="Q82" i="15" s="1"/>
  <c r="O81" i="15"/>
  <c r="Q81" i="15" s="1"/>
  <c r="O79" i="15"/>
  <c r="Q79" i="15" s="1"/>
  <c r="O78" i="15"/>
  <c r="Q78" i="15" s="1"/>
  <c r="O77" i="15"/>
  <c r="Q77" i="15" s="1"/>
  <c r="O76" i="15"/>
  <c r="Q76" i="15" s="1"/>
  <c r="O75" i="15"/>
  <c r="Q75" i="15" s="1"/>
  <c r="O74" i="15"/>
  <c r="Q74" i="15" s="1"/>
  <c r="O73" i="15"/>
  <c r="Q73" i="15" s="1"/>
  <c r="O72" i="15"/>
  <c r="Q72" i="15" s="1"/>
  <c r="O71" i="15"/>
  <c r="Q71" i="15" s="1"/>
  <c r="O70" i="15"/>
  <c r="Q70" i="15" s="1"/>
  <c r="O69" i="15"/>
  <c r="Q69" i="15" s="1"/>
  <c r="O68" i="15"/>
  <c r="Q68" i="15" s="1"/>
  <c r="O67" i="15"/>
  <c r="Q67" i="15" s="1"/>
  <c r="O66" i="15"/>
  <c r="Q66" i="15" s="1"/>
  <c r="O65" i="15"/>
  <c r="Q65" i="15" s="1"/>
  <c r="O64" i="15"/>
  <c r="Q64" i="15" s="1"/>
  <c r="O63" i="15"/>
  <c r="Q63" i="15" s="1"/>
  <c r="O62" i="15"/>
  <c r="Q62" i="15" s="1"/>
  <c r="O61" i="15"/>
  <c r="Q61" i="15" s="1"/>
  <c r="O60" i="15"/>
  <c r="Q60" i="15" s="1"/>
  <c r="O59" i="15"/>
  <c r="Q59" i="15" s="1"/>
  <c r="O58" i="15"/>
  <c r="Q58" i="15" s="1"/>
  <c r="O57" i="15"/>
  <c r="Q57" i="15" s="1"/>
  <c r="O56" i="15"/>
  <c r="Q56" i="15" s="1"/>
  <c r="O55" i="15"/>
  <c r="Q55" i="15" s="1"/>
  <c r="O54" i="15"/>
  <c r="Q54" i="15" s="1"/>
  <c r="O53" i="15"/>
  <c r="Q53" i="15" s="1"/>
  <c r="O52" i="15"/>
  <c r="Q52" i="15" s="1"/>
  <c r="O51" i="15"/>
  <c r="Q51" i="15" s="1"/>
  <c r="O50" i="15"/>
  <c r="Q50" i="15" s="1"/>
  <c r="O49" i="15"/>
  <c r="Q49" i="15" s="1"/>
  <c r="O48" i="15"/>
  <c r="Q48" i="15" s="1"/>
  <c r="O47" i="15"/>
  <c r="Q47" i="15" s="1"/>
  <c r="O46" i="15"/>
  <c r="Q46" i="15" s="1"/>
  <c r="O45" i="15"/>
  <c r="Q45" i="15" s="1"/>
  <c r="O44" i="15"/>
  <c r="Q44" i="15" s="1"/>
  <c r="O43" i="15"/>
  <c r="Q43" i="15" s="1"/>
  <c r="O42" i="15"/>
  <c r="Q42" i="15" s="1"/>
  <c r="O41" i="15"/>
  <c r="Q41" i="15" s="1"/>
  <c r="O40" i="15"/>
  <c r="Q40" i="15" s="1"/>
  <c r="O39" i="15"/>
  <c r="Q39" i="15" s="1"/>
  <c r="O38" i="15"/>
  <c r="Q38" i="15" s="1"/>
  <c r="O37" i="15"/>
  <c r="Q37" i="15" s="1"/>
  <c r="O36" i="15"/>
  <c r="Q36" i="15" s="1"/>
  <c r="O35" i="15"/>
  <c r="Q35" i="15" s="1"/>
  <c r="O34" i="15"/>
  <c r="Q34" i="15" s="1"/>
  <c r="O33" i="15"/>
  <c r="Q33" i="15" s="1"/>
  <c r="O32" i="15"/>
  <c r="Q32" i="15" s="1"/>
  <c r="O31" i="15"/>
  <c r="Q31" i="15" s="1"/>
  <c r="O30" i="15"/>
  <c r="Q30" i="15" s="1"/>
  <c r="O29" i="15"/>
  <c r="Q29" i="15" s="1"/>
  <c r="O28" i="15"/>
  <c r="Q28" i="15" s="1"/>
  <c r="O27" i="15"/>
  <c r="Q27" i="15" s="1"/>
  <c r="O26" i="15"/>
  <c r="Q26" i="15" s="1"/>
  <c r="O25" i="15"/>
  <c r="Q25" i="15" s="1"/>
  <c r="O24" i="15"/>
  <c r="Q24" i="15" s="1"/>
  <c r="O23" i="15"/>
  <c r="Q23" i="15" s="1"/>
  <c r="O22" i="15"/>
  <c r="Q22" i="15" s="1"/>
  <c r="O21" i="15"/>
  <c r="Q21" i="15" s="1"/>
  <c r="O20" i="15"/>
  <c r="Q20" i="15" s="1"/>
  <c r="O19" i="15"/>
  <c r="Q19" i="15" s="1"/>
  <c r="O18" i="15"/>
  <c r="Q18" i="15" s="1"/>
  <c r="O17" i="15"/>
  <c r="Q17" i="15" s="1"/>
  <c r="O16" i="15"/>
  <c r="Q16" i="15" s="1"/>
  <c r="O15" i="15"/>
  <c r="Q15" i="15" s="1"/>
  <c r="O14" i="15"/>
  <c r="Q14" i="15" s="1"/>
  <c r="O13" i="15"/>
  <c r="Q13" i="15" s="1"/>
  <c r="O12" i="15"/>
  <c r="Q12" i="15" s="1"/>
  <c r="O80" i="15"/>
  <c r="Q80" i="15" s="1"/>
  <c r="O11" i="15"/>
  <c r="Q11" i="15" s="1"/>
  <c r="O10" i="15"/>
  <c r="Q10" i="15" s="1"/>
  <c r="O9" i="15"/>
  <c r="Q9" i="15" s="1"/>
  <c r="O8" i="15"/>
  <c r="Q8" i="15" s="1"/>
  <c r="O7" i="15"/>
  <c r="Q7" i="15" s="1"/>
  <c r="O6" i="15"/>
  <c r="Q6" i="15" s="1"/>
  <c r="O5" i="15"/>
  <c r="Q5" i="15" s="1"/>
  <c r="O87" i="14"/>
  <c r="O86" i="14"/>
  <c r="Q115" i="15" l="1"/>
  <c r="O84" i="14"/>
  <c r="O85" i="14"/>
  <c r="O83" i="14"/>
  <c r="O79" i="14" l="1"/>
  <c r="O80" i="14"/>
  <c r="O81" i="14"/>
  <c r="O82" i="14"/>
  <c r="O76" i="14" l="1"/>
  <c r="O4" i="14"/>
  <c r="O6" i="14"/>
  <c r="O7" i="14"/>
  <c r="O8" i="14"/>
  <c r="O10" i="14"/>
  <c r="O11" i="14"/>
  <c r="O12" i="14"/>
  <c r="O14" i="14"/>
  <c r="O15" i="14"/>
  <c r="O16" i="14"/>
  <c r="O18" i="14"/>
  <c r="O19" i="14"/>
  <c r="O20" i="14"/>
  <c r="O22" i="14"/>
  <c r="O23" i="14"/>
  <c r="O24" i="14"/>
  <c r="O26" i="14"/>
  <c r="O27" i="14"/>
  <c r="O28" i="14"/>
  <c r="O30" i="14"/>
  <c r="O31" i="14"/>
  <c r="O32" i="14"/>
  <c r="O34" i="14"/>
  <c r="O35" i="14"/>
  <c r="O36" i="14"/>
  <c r="O37" i="14"/>
  <c r="O38" i="14"/>
  <c r="O40" i="14"/>
  <c r="O41" i="14"/>
  <c r="O42" i="14"/>
  <c r="O44" i="14"/>
  <c r="O45" i="14"/>
  <c r="O46" i="14"/>
  <c r="O47" i="14"/>
  <c r="O48" i="14"/>
  <c r="O50" i="14"/>
  <c r="O51" i="14"/>
  <c r="O52" i="14"/>
  <c r="O54" i="14"/>
  <c r="O55" i="14"/>
  <c r="O56" i="14"/>
  <c r="O58" i="14"/>
  <c r="O59" i="14"/>
  <c r="O60" i="14"/>
  <c r="O62" i="14"/>
  <c r="O63" i="14"/>
  <c r="O64" i="14"/>
  <c r="O66" i="14"/>
  <c r="O67" i="14"/>
  <c r="O68" i="14"/>
  <c r="O70" i="14"/>
  <c r="O71" i="14"/>
  <c r="O72" i="14"/>
  <c r="O74" i="14"/>
  <c r="O75" i="14"/>
  <c r="O78" i="14"/>
  <c r="O77" i="14"/>
  <c r="O73" i="14" l="1"/>
  <c r="O69" i="14"/>
  <c r="O65" i="14"/>
  <c r="O61" i="14"/>
  <c r="O57" i="14"/>
  <c r="O53" i="14"/>
  <c r="O49" i="14"/>
  <c r="O43" i="14"/>
  <c r="O39" i="14"/>
  <c r="O33" i="14"/>
  <c r="O29" i="14"/>
  <c r="O25" i="14"/>
  <c r="O21" i="14"/>
  <c r="O17" i="14"/>
  <c r="O13" i="14"/>
  <c r="O9" i="14"/>
  <c r="O5" i="14"/>
</calcChain>
</file>

<file path=xl/comments1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0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1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2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3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4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2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3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4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5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6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7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8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9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sharedStrings.xml><?xml version="1.0" encoding="utf-8"?>
<sst xmlns="http://schemas.openxmlformats.org/spreadsheetml/2006/main" count="2760" uniqueCount="243">
  <si>
    <t>Technický název</t>
  </si>
  <si>
    <t>MJ</t>
  </si>
  <si>
    <t>Barva razítková Trodat - červená</t>
  </si>
  <si>
    <t>Barva razítková Trodat - modrá</t>
  </si>
  <si>
    <t>Blok  "DOVOLENKA"</t>
  </si>
  <si>
    <t>Blok "PROPUSTKA"</t>
  </si>
  <si>
    <t>Blok A4 - linkovaný</t>
  </si>
  <si>
    <t>Blok A5 - linkovaný</t>
  </si>
  <si>
    <t>Blok Flip-chart</t>
  </si>
  <si>
    <t>Blok lepící - lepící špalíček 75x75</t>
  </si>
  <si>
    <t>Cestovní příkaz</t>
  </si>
  <si>
    <t>Děrovačka</t>
  </si>
  <si>
    <t>Desky - mapa 3 klopy</t>
  </si>
  <si>
    <t>Desky L</t>
  </si>
  <si>
    <t>Drátky do sešívačky - 24/6</t>
  </si>
  <si>
    <t>Euroobaly - Eurodesky</t>
  </si>
  <si>
    <t>Euroobaly - Eurodesky s klopou</t>
  </si>
  <si>
    <t>Fix silný - centropen 8566 (černý)</t>
  </si>
  <si>
    <t>Fix slabý - centropen 2811 (0,3mm) černý</t>
  </si>
  <si>
    <t>Fix slabý - centropen 2811 (0,3mm) červený</t>
  </si>
  <si>
    <t>Fix slabý - centropen 2811 (0,3mm) modrý</t>
  </si>
  <si>
    <t>Fix slabý - centropen 2811 (0,3mm) zelený</t>
  </si>
  <si>
    <t>Fix střední - centropen 2846 (1mm) černý</t>
  </si>
  <si>
    <t>Fix střední - centropen 2846 (1mm) červený</t>
  </si>
  <si>
    <t>Fix střední - centropen 2846 (1mm) modrý</t>
  </si>
  <si>
    <t>Fix střední - centropen 2846 (1mm) zelený</t>
  </si>
  <si>
    <t>Garva razítková Trodat - černá</t>
  </si>
  <si>
    <t>Guma</t>
  </si>
  <si>
    <t>Izolepa 25 mm (průhledná)</t>
  </si>
  <si>
    <t>Kancelářské spony 33 mm</t>
  </si>
  <si>
    <t>Kancelářské spony 50 mm</t>
  </si>
  <si>
    <t>Karton kreslící bílý A4</t>
  </si>
  <si>
    <t>Kniha "DOŠLÉ POŠTY"</t>
  </si>
  <si>
    <t>Kroužkový hřbet 10mm</t>
  </si>
  <si>
    <t>Kroužkový hřbet 12mm</t>
  </si>
  <si>
    <t>Kroužkový hřbet 14 mm</t>
  </si>
  <si>
    <t>Kroužkový hřbet 16 mm</t>
  </si>
  <si>
    <t>Kroužkový hřbet 6 mm</t>
  </si>
  <si>
    <t>Kroužkový hřbet 8 mm</t>
  </si>
  <si>
    <t>Lepící kotouček - lepítka</t>
  </si>
  <si>
    <t>Lepidlo tužkové - tyčinka (20g)</t>
  </si>
  <si>
    <t>Motouz (124m)</t>
  </si>
  <si>
    <t>Náplň do kuličkového pera - silný hrot</t>
  </si>
  <si>
    <t>Obálka B5 - dodejka bílá</t>
  </si>
  <si>
    <t>Obálka B6 - dodejka bílá</t>
  </si>
  <si>
    <t>Obálka C 5 samolepící</t>
  </si>
  <si>
    <t>Obálka C4 samolepící</t>
  </si>
  <si>
    <t>Obálka C6 samolepící</t>
  </si>
  <si>
    <t>Opravný lak bílý</t>
  </si>
  <si>
    <t>Ořezávátko</t>
  </si>
  <si>
    <t>Pokladní rulička</t>
  </si>
  <si>
    <t>Pořadač pákový 7,5 cm</t>
  </si>
  <si>
    <t>Pořadač závěsný 7,5 cm</t>
  </si>
  <si>
    <t>Pravítko 30 cm</t>
  </si>
  <si>
    <t>Propisovačka jednorázová</t>
  </si>
  <si>
    <t>Propisovačka na sliný hrot - obyčejná</t>
  </si>
  <si>
    <t xml:space="preserve">Pytel plastový </t>
  </si>
  <si>
    <t>ROC - rychlovazač otevřený celý (bez závěsu)</t>
  </si>
  <si>
    <t>ks</t>
  </si>
  <si>
    <t>Rozešívačka</t>
  </si>
  <si>
    <t>RZP - rychlovazač závěsný půlený</t>
  </si>
  <si>
    <t>Sešit A4 škoní - linkovaný</t>
  </si>
  <si>
    <t>Sešit A4 tvr.desky linkovaný (sešit kniha)</t>
  </si>
  <si>
    <t>Sešit A5 školní - linkovaný</t>
  </si>
  <si>
    <t>Sešit tvr.desky A5 linkovaný (sešit kniha)</t>
  </si>
  <si>
    <t>Sešívačka</t>
  </si>
  <si>
    <t>Slída A4 pro krouž.vazbu</t>
  </si>
  <si>
    <t>Tužka obyčejná - 2B</t>
  </si>
  <si>
    <t>Vložka do kr.bloku A4</t>
  </si>
  <si>
    <t>Vložka do kr.bloku A5</t>
  </si>
  <si>
    <t>Zvýrazňovač - červený</t>
  </si>
  <si>
    <t>Zvýrazňovač - zelený</t>
  </si>
  <si>
    <t>Zvýrazňovač - žlutý</t>
  </si>
  <si>
    <t>bal</t>
  </si>
  <si>
    <t>Nymburk</t>
  </si>
  <si>
    <t>Nástěnka samolepící 60x45</t>
  </si>
  <si>
    <t>BN</t>
  </si>
  <si>
    <t>BE</t>
  </si>
  <si>
    <t>KL</t>
  </si>
  <si>
    <t>KO</t>
  </si>
  <si>
    <t>KH</t>
  </si>
  <si>
    <t>ME</t>
  </si>
  <si>
    <t>MB</t>
  </si>
  <si>
    <t>PV</t>
  </si>
  <si>
    <t>PZ</t>
  </si>
  <si>
    <t>RA</t>
  </si>
  <si>
    <t>SUMA</t>
  </si>
  <si>
    <t>PB</t>
  </si>
  <si>
    <t>Množství</t>
  </si>
  <si>
    <t>Špendlíky</t>
  </si>
  <si>
    <t xml:space="preserve">RZC - rychlovazač závěsný  celý </t>
  </si>
  <si>
    <t>Beroun</t>
  </si>
  <si>
    <t>Kutná Hora</t>
  </si>
  <si>
    <t xml:space="preserve">ks </t>
  </si>
  <si>
    <t xml:space="preserve">Mělník </t>
  </si>
  <si>
    <t>Benešov</t>
  </si>
  <si>
    <t>Kladno</t>
  </si>
  <si>
    <t>Rakovník</t>
  </si>
  <si>
    <t>Kolín</t>
  </si>
  <si>
    <t>Náplň do ku.pera-slabý hrot(délka106,8mm)</t>
  </si>
  <si>
    <t>Mělník</t>
  </si>
  <si>
    <t>M. Boleslav</t>
  </si>
  <si>
    <t>Praha východ</t>
  </si>
  <si>
    <t>Praha západ</t>
  </si>
  <si>
    <t>Příbram</t>
  </si>
  <si>
    <t>Adresa ÚP</t>
  </si>
  <si>
    <t>kontaktní pracovník</t>
  </si>
  <si>
    <t>telefon</t>
  </si>
  <si>
    <r>
      <t xml:space="preserve">261 01 </t>
    </r>
    <r>
      <rPr>
        <b/>
        <sz val="11"/>
        <color theme="1"/>
        <rFont val="Calibri"/>
        <family val="2"/>
        <charset val="238"/>
        <scheme val="minor"/>
      </rPr>
      <t>Příbram I</t>
    </r>
    <r>
      <rPr>
        <sz val="11"/>
        <color theme="1"/>
        <rFont val="Calibri"/>
        <family val="2"/>
        <charset val="238"/>
        <scheme val="minor"/>
      </rPr>
      <t>, nám. T.G.Masaryka</t>
    </r>
  </si>
  <si>
    <t>Kiss Zdeněk</t>
  </si>
  <si>
    <r>
      <t xml:space="preserve">256 01 </t>
    </r>
    <r>
      <rPr>
        <b/>
        <sz val="11"/>
        <color theme="1"/>
        <rFont val="Calibri"/>
        <family val="2"/>
        <charset val="238"/>
        <scheme val="minor"/>
      </rPr>
      <t xml:space="preserve">Benešov, </t>
    </r>
    <r>
      <rPr>
        <sz val="11"/>
        <color theme="1"/>
        <rFont val="Calibri"/>
        <family val="2"/>
        <charset val="238"/>
        <scheme val="minor"/>
      </rPr>
      <t>Dukelská 2080</t>
    </r>
  </si>
  <si>
    <t>Šimáňová Jana</t>
  </si>
  <si>
    <r>
      <t xml:space="preserve">266 01 </t>
    </r>
    <r>
      <rPr>
        <b/>
        <sz val="11"/>
        <color theme="1"/>
        <rFont val="Calibri"/>
        <family val="2"/>
        <charset val="238"/>
        <scheme val="minor"/>
      </rPr>
      <t xml:space="preserve">Beroun, </t>
    </r>
    <r>
      <rPr>
        <sz val="11"/>
        <color theme="1"/>
        <rFont val="Calibri"/>
        <family val="2"/>
        <charset val="238"/>
        <scheme val="minor"/>
      </rPr>
      <t>Okružní 333/26</t>
    </r>
  </si>
  <si>
    <r>
      <t xml:space="preserve">272 01 </t>
    </r>
    <r>
      <rPr>
        <b/>
        <sz val="11"/>
        <color theme="1"/>
        <rFont val="Calibri"/>
        <family val="2"/>
        <charset val="238"/>
        <scheme val="minor"/>
      </rPr>
      <t>Kladno,</t>
    </r>
    <r>
      <rPr>
        <sz val="11"/>
        <color theme="1"/>
        <rFont val="Calibri"/>
        <family val="2"/>
        <charset val="238"/>
        <scheme val="minor"/>
      </rPr>
      <t xml:space="preserve"> Dukelských hrdinů 1372</t>
    </r>
  </si>
  <si>
    <t>Šefčík, Sklenička</t>
  </si>
  <si>
    <t>950 127 314, 950 127 368</t>
  </si>
  <si>
    <r>
      <t xml:space="preserve">280 02 </t>
    </r>
    <r>
      <rPr>
        <b/>
        <sz val="11"/>
        <color theme="1"/>
        <rFont val="Calibri"/>
        <family val="2"/>
        <charset val="238"/>
        <scheme val="minor"/>
      </rPr>
      <t>Kolín,</t>
    </r>
    <r>
      <rPr>
        <sz val="11"/>
        <color theme="1"/>
        <rFont val="Calibri"/>
        <family val="2"/>
        <charset val="238"/>
        <scheme val="minor"/>
      </rPr>
      <t xml:space="preserve"> Kutnohorská 39</t>
    </r>
  </si>
  <si>
    <r>
      <t>284 51</t>
    </r>
    <r>
      <rPr>
        <b/>
        <sz val="11"/>
        <color theme="1"/>
        <rFont val="Calibri"/>
        <family val="2"/>
        <charset val="238"/>
        <scheme val="minor"/>
      </rPr>
      <t xml:space="preserve"> Kutná Hora,</t>
    </r>
    <r>
      <rPr>
        <sz val="11"/>
        <color theme="1"/>
        <rFont val="Calibri"/>
        <family val="2"/>
        <charset val="238"/>
        <scheme val="minor"/>
      </rPr>
      <t xml:space="preserve"> Benešova 2/70</t>
    </r>
  </si>
  <si>
    <r>
      <t xml:space="preserve">276 01 </t>
    </r>
    <r>
      <rPr>
        <b/>
        <sz val="11"/>
        <color theme="1"/>
        <rFont val="Calibri"/>
        <family val="2"/>
        <charset val="238"/>
        <scheme val="minor"/>
      </rPr>
      <t>Mělník,</t>
    </r>
    <r>
      <rPr>
        <sz val="11"/>
        <color theme="1"/>
        <rFont val="Calibri"/>
        <family val="2"/>
        <charset val="238"/>
        <scheme val="minor"/>
      </rPr>
      <t xml:space="preserve"> Nová 2571</t>
    </r>
  </si>
  <si>
    <t>Urbanová Lenka</t>
  </si>
  <si>
    <r>
      <t xml:space="preserve">293 01 </t>
    </r>
    <r>
      <rPr>
        <b/>
        <sz val="11"/>
        <color theme="1"/>
        <rFont val="Calibri"/>
        <family val="2"/>
        <charset val="238"/>
        <scheme val="minor"/>
      </rPr>
      <t>Mladá Boleslav</t>
    </r>
    <r>
      <rPr>
        <sz val="11"/>
        <color theme="1"/>
        <rFont val="Calibri"/>
        <family val="2"/>
        <charset val="238"/>
        <scheme val="minor"/>
      </rPr>
      <t>, Jaselská 292/IV</t>
    </r>
  </si>
  <si>
    <r>
      <t xml:space="preserve">288 19 </t>
    </r>
    <r>
      <rPr>
        <b/>
        <sz val="11"/>
        <color theme="1"/>
        <rFont val="Calibri"/>
        <family val="2"/>
        <charset val="238"/>
        <scheme val="minor"/>
      </rPr>
      <t>Nymburk,</t>
    </r>
    <r>
      <rPr>
        <sz val="11"/>
        <color theme="1"/>
        <rFont val="Calibri"/>
        <family val="2"/>
        <charset val="238"/>
        <scheme val="minor"/>
      </rPr>
      <t xml:space="preserve"> Dělnická 402/4</t>
    </r>
  </si>
  <si>
    <r>
      <t xml:space="preserve">110 00 </t>
    </r>
    <r>
      <rPr>
        <b/>
        <sz val="11"/>
        <color theme="1"/>
        <rFont val="Calibri"/>
        <family val="2"/>
        <charset val="238"/>
        <scheme val="minor"/>
      </rPr>
      <t>Praha východ,</t>
    </r>
    <r>
      <rPr>
        <sz val="11"/>
        <color theme="1"/>
        <rFont val="Calibri"/>
        <family val="2"/>
        <charset val="238"/>
        <scheme val="minor"/>
      </rPr>
      <t xml:space="preserve"> nám. Republiky 3/4</t>
    </r>
  </si>
  <si>
    <r>
      <t xml:space="preserve">150 00 </t>
    </r>
    <r>
      <rPr>
        <b/>
        <sz val="11"/>
        <color theme="1"/>
        <rFont val="Calibri"/>
        <family val="2"/>
        <charset val="238"/>
        <scheme val="minor"/>
      </rPr>
      <t>Praha západ,</t>
    </r>
    <r>
      <rPr>
        <sz val="11"/>
        <color theme="1"/>
        <rFont val="Calibri"/>
        <family val="2"/>
        <charset val="238"/>
        <scheme val="minor"/>
      </rPr>
      <t xml:space="preserve"> Kartouzská 200/4</t>
    </r>
  </si>
  <si>
    <t>Staňková Zuzana</t>
  </si>
  <si>
    <r>
      <t xml:space="preserve">269 24 </t>
    </r>
    <r>
      <rPr>
        <b/>
        <sz val="11"/>
        <color theme="1"/>
        <rFont val="Calibri"/>
        <family val="2"/>
        <charset val="238"/>
        <scheme val="minor"/>
      </rPr>
      <t>Rakovník,</t>
    </r>
    <r>
      <rPr>
        <sz val="11"/>
        <color theme="1"/>
        <rFont val="Calibri"/>
        <family val="2"/>
        <charset val="238"/>
        <scheme val="minor"/>
      </rPr>
      <t xml:space="preserve"> nábřeží T.G.Masaryka 2473</t>
    </r>
  </si>
  <si>
    <t>Šmíd Zdeněk</t>
  </si>
  <si>
    <t>Sixtová Monika</t>
  </si>
  <si>
    <t>Čechová Lenka,DiS.</t>
  </si>
  <si>
    <t>Mašková Pavlína</t>
  </si>
  <si>
    <t>Voborníková Petra</t>
  </si>
  <si>
    <t>Šípková Petra</t>
  </si>
  <si>
    <t>Dvořáková Václava</t>
  </si>
  <si>
    <t>Etikety A4  samolep. (105/42,6)</t>
  </si>
  <si>
    <t>Fix DOKUMENT 2631 (0,3mm)</t>
  </si>
  <si>
    <t>Kniha příchodů (Docházky)</t>
  </si>
  <si>
    <t>Propisovačka s pružinou - na stůl</t>
  </si>
  <si>
    <t>Desky spisové 3 klopy A4 s gumou</t>
  </si>
  <si>
    <t>Papír balící šedák - role</t>
  </si>
  <si>
    <t>Špalíček papírků</t>
  </si>
  <si>
    <t>950 156 314, 724 178 173</t>
  </si>
  <si>
    <t>Dobříš</t>
  </si>
  <si>
    <t>Sedlčany</t>
  </si>
  <si>
    <r>
      <t xml:space="preserve">Beroun </t>
    </r>
    <r>
      <rPr>
        <sz val="11"/>
        <color theme="1"/>
        <rFont val="Calibri"/>
        <family val="2"/>
        <charset val="238"/>
        <scheme val="minor"/>
      </rPr>
      <t>Hořovice</t>
    </r>
  </si>
  <si>
    <r>
      <t>Kladno</t>
    </r>
    <r>
      <rPr>
        <sz val="11"/>
        <color theme="1"/>
        <rFont val="Calibri"/>
        <family val="2"/>
        <charset val="238"/>
        <scheme val="minor"/>
      </rPr>
      <t xml:space="preserve"> Slaný</t>
    </r>
  </si>
  <si>
    <r>
      <t xml:space="preserve">Kolín      </t>
    </r>
    <r>
      <rPr>
        <sz val="11"/>
        <color theme="1"/>
        <rFont val="Calibri"/>
        <family val="2"/>
        <charset val="238"/>
        <scheme val="minor"/>
      </rPr>
      <t xml:space="preserve"> Č. Brod</t>
    </r>
  </si>
  <si>
    <r>
      <t>K. Hora</t>
    </r>
    <r>
      <rPr>
        <sz val="11"/>
        <color theme="1"/>
        <rFont val="Calibri"/>
        <family val="2"/>
        <charset val="238"/>
        <scheme val="minor"/>
      </rPr>
      <t xml:space="preserve"> Čáslav</t>
    </r>
  </si>
  <si>
    <r>
      <t>Mělník</t>
    </r>
    <r>
      <rPr>
        <sz val="11"/>
        <color theme="1"/>
        <rFont val="Calibri"/>
        <family val="2"/>
        <charset val="238"/>
        <scheme val="minor"/>
      </rPr>
      <t xml:space="preserve"> Kralupy n. Vl.  Neratovice</t>
    </r>
  </si>
  <si>
    <r>
      <t>M. Boleslav</t>
    </r>
    <r>
      <rPr>
        <sz val="11"/>
        <color theme="1"/>
        <rFont val="Calibri"/>
        <family val="2"/>
        <charset val="238"/>
        <scheme val="minor"/>
      </rPr>
      <t xml:space="preserve"> M. Hradiště</t>
    </r>
  </si>
  <si>
    <r>
      <t>Nymburk</t>
    </r>
    <r>
      <rPr>
        <sz val="11"/>
        <color theme="1"/>
        <rFont val="Calibri"/>
        <family val="2"/>
        <charset val="238"/>
        <scheme val="minor"/>
      </rPr>
      <t xml:space="preserve"> Lysá n. L.  Městec Král.</t>
    </r>
  </si>
  <si>
    <t>Praha  vých.</t>
  </si>
  <si>
    <t>Praha    záp.</t>
  </si>
  <si>
    <t>JUMBO   (190 mm)</t>
  </si>
  <si>
    <t>obyčejná role</t>
  </si>
  <si>
    <t>papírové ručníky (balíček)</t>
  </si>
  <si>
    <t>Laminovací folie A4 100 ks  100 mikronů</t>
  </si>
  <si>
    <t>Nůžky kancelářské</t>
  </si>
  <si>
    <t>Obal A 5 "U" - na šířku  výr.č. 2-019</t>
  </si>
  <si>
    <t>CELKEM kancelářské potřeby na LEDEN 2012</t>
  </si>
  <si>
    <t>NB</t>
  </si>
  <si>
    <t>Mycí prostředek na nádobí 1,5 litr</t>
  </si>
  <si>
    <t>balení</t>
  </si>
  <si>
    <t>Mýdlo pevné na ruce</t>
  </si>
  <si>
    <t>Mýdlo tekuté kanystr 5 litr</t>
  </si>
  <si>
    <t>kanystr</t>
  </si>
  <si>
    <t>Korektor (bílý š. 4mm)</t>
  </si>
  <si>
    <t xml:space="preserve">rychlovarná konvice </t>
  </si>
  <si>
    <t>Archive box 8 cm, zelená, 25 ks viz. Odkaz v e-mail zprávě</t>
  </si>
  <si>
    <t>papírový pytel na skart</t>
  </si>
  <si>
    <t>Dokument box viz. Odkaz e-mail zprávě</t>
  </si>
  <si>
    <t xml:space="preserve">výdajový pokladní doklad </t>
  </si>
  <si>
    <t>Houbička na nádobí</t>
  </si>
  <si>
    <t>Plastové přihrádky ny tiskopisy</t>
  </si>
  <si>
    <t>gumičky(pro zajištění dokladů před pomícháním)</t>
  </si>
  <si>
    <t>sáček</t>
  </si>
  <si>
    <t>ostranovač vodního kamene</t>
  </si>
  <si>
    <t>propisovčka jednorázová-červená</t>
  </si>
  <si>
    <t>korekční páska roll-on</t>
  </si>
  <si>
    <t>Připínáčky do korkové nástěnky</t>
  </si>
  <si>
    <t>bal.</t>
  </si>
  <si>
    <t>Odpadkový koš</t>
  </si>
  <si>
    <t>Datumka</t>
  </si>
  <si>
    <t>Kalkulačka</t>
  </si>
  <si>
    <t>archivní krabice A4 (330x260x110)</t>
  </si>
  <si>
    <t xml:space="preserve">tužková baterie do kalkulačky </t>
  </si>
  <si>
    <t xml:space="preserve">skartovačky </t>
  </si>
  <si>
    <t xml:space="preserve">plastový stohovatelný pořadač </t>
  </si>
  <si>
    <t xml:space="preserve">kalkulačka stolní - velký displej </t>
  </si>
  <si>
    <t xml:space="preserve">odpadkový koš </t>
  </si>
  <si>
    <t>kazeta do frankovacího stroje  FRAMA MAILMAX</t>
  </si>
  <si>
    <t>ROLER - opravný strojek - myška</t>
  </si>
  <si>
    <t>DEODORANT WC - sprej</t>
  </si>
  <si>
    <t>rychlovarná konvice</t>
  </si>
  <si>
    <t>větší skartovačka</t>
  </si>
  <si>
    <t>papírový rozlišovač, 105*240 mm</t>
  </si>
  <si>
    <t>eurodesky</t>
  </si>
  <si>
    <t>drátky do malé sešívačky No.10</t>
  </si>
  <si>
    <t>Desinfekční prostředek na sanitární zařízení</t>
  </si>
  <si>
    <t>Pytle do koše 20 l</t>
  </si>
  <si>
    <t>Desky s rychlovazačem A4-přední strana průhledná</t>
  </si>
  <si>
    <t>Pořadač /šanon/ s kapsou</t>
  </si>
  <si>
    <t>Pokladní kotouček TERMO 57/50/17mm</t>
  </si>
  <si>
    <t>Desky mapa tři klopy prešpán světlé</t>
  </si>
  <si>
    <t xml:space="preserve">skartovačka </t>
  </si>
  <si>
    <t>Plastové přihrádky na tiskopisy</t>
  </si>
  <si>
    <t>Archive box 8 cm, zelená</t>
  </si>
  <si>
    <t>Kalkulačka stolní velký displej</t>
  </si>
  <si>
    <t>Odpadkový koš plastový</t>
  </si>
  <si>
    <t>Barva razítková Trodat - černá</t>
  </si>
  <si>
    <t>Propisovačka na silný hrot - obyčejná</t>
  </si>
  <si>
    <t>Razítko datumovka</t>
  </si>
  <si>
    <t>Pořadač s archivní kapsou</t>
  </si>
  <si>
    <t>Předpokládaná cena za jednotku</t>
  </si>
  <si>
    <t>Popis položky</t>
  </si>
  <si>
    <t>Nákup kancelářské potřeby SRPEN 2012</t>
  </si>
  <si>
    <t>s kolonkou: zaměstnanec s pracovní cestou souhlasí a s kolonkou: předpokládaná částka výdajů</t>
  </si>
  <si>
    <t>Náplň do kuličkového pera - silný hrot 0,5mm</t>
  </si>
  <si>
    <t>délka 106,8 mm</t>
  </si>
  <si>
    <t>Papír balící šedák - balení</t>
  </si>
  <si>
    <t>90x120</t>
  </si>
  <si>
    <t>silný hrot 0,5mm a délka 106,8mm</t>
  </si>
  <si>
    <t>Sešívačka 24/6 20 listů, 80g</t>
  </si>
  <si>
    <t>archiv box A4 zelený, 330x260x75</t>
  </si>
  <si>
    <t xml:space="preserve">Dokument box </t>
  </si>
  <si>
    <t>20 balíčků v krabici</t>
  </si>
  <si>
    <t>Mycí prostředek na nádobí 1 litr</t>
  </si>
  <si>
    <t>Mýdlo pevné na ruce antibakteriální</t>
  </si>
  <si>
    <t>Mýdlo tekuté antibakteriální kanystr 5 litr</t>
  </si>
  <si>
    <t>průsvitné, minimálně 40 micronů</t>
  </si>
  <si>
    <t>Izolepa 5 cm (průhledná)</t>
  </si>
  <si>
    <t>Savo na sanitární zařízení 1 litr</t>
  </si>
  <si>
    <t>12ti místná, rozměr cca 100x150 mm</t>
  </si>
  <si>
    <t>Nástěnka samolepící 60x45 cm</t>
  </si>
  <si>
    <t>A4 330x230x75</t>
  </si>
  <si>
    <t>kapacita řezání minimálně 8listů papíru, 80g/m2</t>
  </si>
  <si>
    <t>odpadkový, do popelnice, černý, silnější cca 120 l</t>
  </si>
  <si>
    <t>Pytle do koše 30 l</t>
  </si>
  <si>
    <t xml:space="preserve">celkem </t>
  </si>
  <si>
    <t>světle modrá barva</t>
  </si>
  <si>
    <t>Fix PERMANENT 0,6 mm</t>
  </si>
  <si>
    <t>Popisovač na sklo a folie</t>
  </si>
  <si>
    <t>cena včetně DPH</t>
  </si>
  <si>
    <t>Cena za položku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</si>
</sst>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0" fillId="0" borderId="20" xfId="0" applyBorder="1"/>
    <xf numFmtId="0" fontId="0" fillId="0" borderId="0" xfId="0"/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1" fillId="0" borderId="0" xfId="0" applyFont="1"/>
    <xf numFmtId="0" fontId="3" fillId="0" borderId="18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19" xfId="0" applyBorder="1"/>
    <xf numFmtId="0" fontId="0" fillId="0" borderId="1" xfId="0" applyBorder="1"/>
    <xf numFmtId="0" fontId="0" fillId="0" borderId="18" xfId="0" applyBorder="1"/>
    <xf numFmtId="0" fontId="2" fillId="2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6" xfId="0" applyBorder="1"/>
    <xf numFmtId="0" fontId="0" fillId="0" borderId="17" xfId="0" applyBorder="1"/>
    <xf numFmtId="0" fontId="0" fillId="0" borderId="12" xfId="0" applyBorder="1"/>
    <xf numFmtId="0" fontId="1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4" borderId="13" xfId="0" applyFont="1" applyFill="1" applyBorder="1"/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40" xfId="0" applyFill="1" applyBorder="1"/>
    <xf numFmtId="0" fontId="0" fillId="2" borderId="40" xfId="0" applyFill="1" applyBorder="1" applyAlignment="1">
      <alignment horizontal="center"/>
    </xf>
    <xf numFmtId="0" fontId="7" fillId="0" borderId="13" xfId="0" applyFont="1" applyBorder="1"/>
    <xf numFmtId="0" fontId="7" fillId="0" borderId="13" xfId="0" applyFont="1" applyFill="1" applyBorder="1"/>
    <xf numFmtId="0" fontId="0" fillId="4" borderId="13" xfId="0" applyFont="1" applyFill="1" applyBorder="1"/>
    <xf numFmtId="0" fontId="0" fillId="2" borderId="26" xfId="0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44" xfId="0" applyFill="1" applyBorder="1"/>
    <xf numFmtId="0" fontId="0" fillId="2" borderId="45" xfId="0" applyFill="1" applyBorder="1"/>
    <xf numFmtId="0" fontId="0" fillId="2" borderId="43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39" xfId="0" applyFont="1" applyBorder="1"/>
    <xf numFmtId="0" fontId="7" fillId="0" borderId="42" xfId="0" applyFont="1" applyBorder="1"/>
    <xf numFmtId="0" fontId="3" fillId="4" borderId="1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" fontId="7" fillId="4" borderId="0" xfId="0" applyNumberFormat="1" applyFont="1" applyFill="1" applyBorder="1"/>
    <xf numFmtId="3" fontId="7" fillId="4" borderId="1" xfId="0" applyNumberFormat="1" applyFont="1" applyFill="1" applyBorder="1"/>
    <xf numFmtId="3" fontId="7" fillId="4" borderId="35" xfId="0" applyNumberFormat="1" applyFont="1" applyFill="1" applyBorder="1"/>
    <xf numFmtId="0" fontId="0" fillId="2" borderId="4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textRotation="90"/>
    </xf>
    <xf numFmtId="3" fontId="7" fillId="4" borderId="20" xfId="0" applyNumberFormat="1" applyFont="1" applyFill="1" applyBorder="1"/>
    <xf numFmtId="0" fontId="0" fillId="0" borderId="0" xfId="0" applyProtection="1"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3" fontId="0" fillId="0" borderId="46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3" fontId="0" fillId="0" borderId="48" xfId="0" applyNumberFormat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4" borderId="13" xfId="0" applyFont="1" applyFill="1" applyBorder="1" applyProtection="1"/>
    <xf numFmtId="0" fontId="0" fillId="0" borderId="17" xfId="0" applyBorder="1" applyAlignment="1" applyProtection="1">
      <alignment horizontal="center" vertical="center"/>
    </xf>
    <xf numFmtId="0" fontId="0" fillId="4" borderId="13" xfId="0" applyFont="1" applyFill="1" applyBorder="1" applyProtection="1"/>
    <xf numFmtId="0" fontId="7" fillId="0" borderId="13" xfId="0" applyFont="1" applyBorder="1" applyProtection="1"/>
    <xf numFmtId="0" fontId="3" fillId="0" borderId="17" xfId="0" applyFont="1" applyBorder="1" applyAlignment="1" applyProtection="1">
      <alignment horizontal="center" vertical="center"/>
    </xf>
    <xf numFmtId="0" fontId="7" fillId="0" borderId="13" xfId="0" applyFont="1" applyFill="1" applyBorder="1" applyProtection="1"/>
    <xf numFmtId="0" fontId="3" fillId="4" borderId="17" xfId="0" applyFont="1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7" fillId="0" borderId="39" xfId="0" applyFont="1" applyBorder="1" applyProtection="1"/>
    <xf numFmtId="0" fontId="3" fillId="0" borderId="38" xfId="0" applyFont="1" applyBorder="1" applyAlignment="1" applyProtection="1">
      <alignment horizontal="center" vertical="center"/>
    </xf>
    <xf numFmtId="0" fontId="7" fillId="0" borderId="42" xfId="0" applyFont="1" applyBorder="1" applyProtection="1"/>
    <xf numFmtId="0" fontId="3" fillId="0" borderId="18" xfId="0" applyFont="1" applyBorder="1" applyAlignment="1" applyProtection="1">
      <alignment horizontal="center" vertical="center"/>
    </xf>
    <xf numFmtId="0" fontId="0" fillId="2" borderId="40" xfId="0" applyFill="1" applyBorder="1" applyProtection="1"/>
    <xf numFmtId="0" fontId="0" fillId="2" borderId="40" xfId="0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/>
    </xf>
    <xf numFmtId="3" fontId="11" fillId="0" borderId="25" xfId="0" applyNumberFormat="1" applyFont="1" applyBorder="1"/>
    <xf numFmtId="3" fontId="11" fillId="0" borderId="14" xfId="0" applyNumberFormat="1" applyFont="1" applyBorder="1"/>
    <xf numFmtId="3" fontId="11" fillId="0" borderId="49" xfId="0" applyNumberFormat="1" applyFont="1" applyBorder="1"/>
    <xf numFmtId="3" fontId="11" fillId="0" borderId="13" xfId="0" applyNumberFormat="1" applyFont="1" applyBorder="1"/>
    <xf numFmtId="3" fontId="11" fillId="0" borderId="1" xfId="0" applyNumberFormat="1" applyFont="1" applyBorder="1"/>
    <xf numFmtId="3" fontId="11" fillId="0" borderId="7" xfId="0" applyNumberFormat="1" applyFont="1" applyBorder="1"/>
    <xf numFmtId="0" fontId="0" fillId="2" borderId="4" xfId="0" applyFill="1" applyBorder="1"/>
    <xf numFmtId="0" fontId="1" fillId="2" borderId="26" xfId="0" applyFont="1" applyFill="1" applyBorder="1" applyAlignment="1">
      <alignment horizontal="center"/>
    </xf>
    <xf numFmtId="3" fontId="11" fillId="0" borderId="42" xfId="0" applyNumberFormat="1" applyFont="1" applyBorder="1"/>
    <xf numFmtId="3" fontId="11" fillId="0" borderId="8" xfId="0" applyNumberFormat="1" applyFont="1" applyBorder="1"/>
    <xf numFmtId="3" fontId="11" fillId="0" borderId="9" xfId="0" applyNumberFormat="1" applyFont="1" applyBorder="1"/>
    <xf numFmtId="0" fontId="0" fillId="2" borderId="5" xfId="0" applyFill="1" applyBorder="1"/>
    <xf numFmtId="3" fontId="7" fillId="2" borderId="40" xfId="0" applyNumberFormat="1" applyFont="1" applyFill="1" applyBorder="1"/>
    <xf numFmtId="3" fontId="0" fillId="0" borderId="15" xfId="0" applyNumberFormat="1" applyBorder="1"/>
    <xf numFmtId="3" fontId="1" fillId="0" borderId="1" xfId="0" applyNumberFormat="1" applyFont="1" applyBorder="1"/>
    <xf numFmtId="3" fontId="0" fillId="0" borderId="50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36" xfId="0" applyBorder="1" applyAlignment="1" applyProtection="1">
      <alignment horizontal="center" vertical="center"/>
    </xf>
    <xf numFmtId="0" fontId="0" fillId="2" borderId="24" xfId="0" applyFill="1" applyBorder="1"/>
    <xf numFmtId="0" fontId="0" fillId="4" borderId="0" xfId="0" applyFill="1" applyProtection="1">
      <protection locked="0"/>
    </xf>
    <xf numFmtId="0" fontId="0" fillId="4" borderId="46" xfId="0" applyFill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Protection="1">
      <protection locked="0"/>
    </xf>
    <xf numFmtId="0" fontId="12" fillId="4" borderId="25" xfId="0" applyFont="1" applyFill="1" applyBorder="1" applyAlignment="1" applyProtection="1">
      <alignment horizontal="left" vertical="center" wrapText="1"/>
    </xf>
    <xf numFmtId="0" fontId="12" fillId="4" borderId="13" xfId="0" applyFont="1" applyFill="1" applyBorder="1" applyAlignment="1" applyProtection="1">
      <alignment horizontal="left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7" fillId="0" borderId="41" xfId="0" applyFont="1" applyBorder="1"/>
    <xf numFmtId="0" fontId="7" fillId="0" borderId="36" xfId="0" applyFont="1" applyBorder="1"/>
    <xf numFmtId="0" fontId="7" fillId="0" borderId="17" xfId="0" applyFont="1" applyBorder="1"/>
    <xf numFmtId="0" fontId="7" fillId="4" borderId="42" xfId="0" applyFont="1" applyFill="1" applyBorder="1" applyProtection="1"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2" borderId="35" xfId="0" applyFill="1" applyBorder="1"/>
    <xf numFmtId="0" fontId="0" fillId="2" borderId="1" xfId="0" applyFill="1" applyBorder="1"/>
    <xf numFmtId="0" fontId="0" fillId="2" borderId="20" xfId="0" applyFill="1" applyBorder="1"/>
    <xf numFmtId="0" fontId="0" fillId="2" borderId="17" xfId="0" applyFill="1" applyBorder="1"/>
    <xf numFmtId="0" fontId="7" fillId="4" borderId="13" xfId="0" applyFont="1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13" fillId="0" borderId="0" xfId="0" applyFont="1" applyProtection="1">
      <protection locked="0"/>
    </xf>
    <xf numFmtId="3" fontId="0" fillId="0" borderId="1" xfId="0" applyNumberFormat="1" applyFont="1" applyBorder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0" borderId="38" xfId="0" applyFont="1" applyBorder="1"/>
    <xf numFmtId="3" fontId="11" fillId="0" borderId="39" xfId="0" applyNumberFormat="1" applyFont="1" applyBorder="1"/>
    <xf numFmtId="3" fontId="11" fillId="0" borderId="51" xfId="0" applyNumberFormat="1" applyFont="1" applyBorder="1"/>
    <xf numFmtId="3" fontId="11" fillId="0" borderId="52" xfId="0" applyNumberFormat="1" applyFont="1" applyBorder="1"/>
    <xf numFmtId="3" fontId="7" fillId="4" borderId="5" xfId="0" applyNumberFormat="1" applyFont="1" applyFill="1" applyBorder="1"/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horizontal="center"/>
    </xf>
    <xf numFmtId="3" fontId="11" fillId="2" borderId="33" xfId="0" applyNumberFormat="1" applyFont="1" applyFill="1" applyBorder="1"/>
    <xf numFmtId="3" fontId="11" fillId="2" borderId="34" xfId="0" applyNumberFormat="1" applyFont="1" applyFill="1" applyBorder="1"/>
    <xf numFmtId="3" fontId="7" fillId="4" borderId="24" xfId="0" applyNumberFormat="1" applyFont="1" applyFill="1" applyBorder="1"/>
    <xf numFmtId="0" fontId="8" fillId="2" borderId="25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3" fontId="11" fillId="0" borderId="57" xfId="0" applyNumberFormat="1" applyFont="1" applyBorder="1"/>
    <xf numFmtId="0" fontId="0" fillId="0" borderId="41" xfId="0" applyFont="1" applyBorder="1"/>
    <xf numFmtId="0" fontId="0" fillId="0" borderId="57" xfId="0" applyFont="1" applyBorder="1"/>
    <xf numFmtId="0" fontId="0" fillId="0" borderId="27" xfId="0" applyFont="1" applyBorder="1"/>
    <xf numFmtId="0" fontId="0" fillId="0" borderId="41" xfId="0" applyBorder="1"/>
    <xf numFmtId="0" fontId="0" fillId="0" borderId="57" xfId="0" applyBorder="1"/>
    <xf numFmtId="0" fontId="0" fillId="0" borderId="53" xfId="0" applyFont="1" applyBorder="1"/>
    <xf numFmtId="0" fontId="0" fillId="2" borderId="58" xfId="0" applyFill="1" applyBorder="1"/>
    <xf numFmtId="0" fontId="0" fillId="0" borderId="13" xfId="0" applyFont="1" applyBorder="1"/>
    <xf numFmtId="0" fontId="0" fillId="0" borderId="42" xfId="0" applyFont="1" applyBorder="1"/>
    <xf numFmtId="0" fontId="0" fillId="0" borderId="54" xfId="0" applyBorder="1"/>
    <xf numFmtId="0" fontId="0" fillId="0" borderId="14" xfId="0" applyBorder="1"/>
    <xf numFmtId="0" fontId="0" fillId="0" borderId="55" xfId="0" applyBorder="1"/>
    <xf numFmtId="0" fontId="0" fillId="0" borderId="15" xfId="0" applyBorder="1"/>
    <xf numFmtId="0" fontId="0" fillId="0" borderId="7" xfId="0" applyBorder="1"/>
    <xf numFmtId="0" fontId="0" fillId="0" borderId="9" xfId="0" applyBorder="1"/>
    <xf numFmtId="0" fontId="0" fillId="0" borderId="59" xfId="0" applyBorder="1"/>
    <xf numFmtId="0" fontId="0" fillId="0" borderId="52" xfId="0" applyBorder="1"/>
    <xf numFmtId="0" fontId="7" fillId="0" borderId="0" xfId="0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14" fillId="0" borderId="0" xfId="0" applyFont="1" applyBorder="1" applyProtection="1"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3" fontId="7" fillId="4" borderId="8" xfId="0" applyNumberFormat="1" applyFont="1" applyFill="1" applyBorder="1"/>
    <xf numFmtId="3" fontId="0" fillId="0" borderId="56" xfId="0" applyNumberFormat="1" applyBorder="1" applyProtection="1">
      <protection locked="0"/>
    </xf>
    <xf numFmtId="0" fontId="0" fillId="0" borderId="22" xfId="0" applyBorder="1"/>
    <xf numFmtId="0" fontId="0" fillId="0" borderId="60" xfId="0" applyBorder="1"/>
    <xf numFmtId="0" fontId="0" fillId="2" borderId="16" xfId="0" applyFill="1" applyBorder="1"/>
    <xf numFmtId="0" fontId="0" fillId="2" borderId="9" xfId="0" applyFill="1" applyBorder="1"/>
    <xf numFmtId="0" fontId="0" fillId="2" borderId="32" xfId="0" applyFill="1" applyBorder="1"/>
    <xf numFmtId="0" fontId="0" fillId="2" borderId="10" xfId="0" applyFill="1" applyBorder="1"/>
    <xf numFmtId="0" fontId="0" fillId="0" borderId="7" xfId="0" applyBorder="1" applyAlignment="1">
      <alignment wrapText="1"/>
    </xf>
    <xf numFmtId="0" fontId="0" fillId="0" borderId="61" xfId="0" applyBorder="1"/>
    <xf numFmtId="0" fontId="0" fillId="6" borderId="21" xfId="0" applyFill="1" applyBorder="1"/>
    <xf numFmtId="0" fontId="0" fillId="6" borderId="10" xfId="0" applyFill="1" applyBorder="1"/>
    <xf numFmtId="0" fontId="7" fillId="0" borderId="8" xfId="0" applyFont="1" applyBorder="1" applyAlignment="1" applyProtection="1">
      <alignment wrapText="1"/>
      <protection locked="0"/>
    </xf>
    <xf numFmtId="0" fontId="7" fillId="4" borderId="51" xfId="0" applyFont="1" applyFill="1" applyBorder="1" applyProtection="1">
      <protection locked="0"/>
    </xf>
    <xf numFmtId="0" fontId="7" fillId="4" borderId="51" xfId="0" applyFont="1" applyFill="1" applyBorder="1" applyAlignment="1" applyProtection="1">
      <alignment horizontal="center"/>
      <protection locked="0"/>
    </xf>
    <xf numFmtId="3" fontId="7" fillId="4" borderId="62" xfId="0" applyNumberFormat="1" applyFont="1" applyFill="1" applyBorder="1"/>
    <xf numFmtId="3" fontId="7" fillId="4" borderId="51" xfId="0" applyNumberFormat="1" applyFont="1" applyFill="1" applyBorder="1"/>
    <xf numFmtId="3" fontId="0" fillId="0" borderId="51" xfId="0" applyNumberFormat="1" applyBorder="1" applyProtection="1">
      <protection locked="0"/>
    </xf>
    <xf numFmtId="3" fontId="7" fillId="4" borderId="63" xfId="0" applyNumberFormat="1" applyFont="1" applyFill="1" applyBorder="1"/>
    <xf numFmtId="3" fontId="0" fillId="0" borderId="39" xfId="0" applyNumberFormat="1" applyFont="1" applyBorder="1"/>
    <xf numFmtId="0" fontId="1" fillId="3" borderId="25" xfId="0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right" vertical="center"/>
    </xf>
    <xf numFmtId="0" fontId="0" fillId="0" borderId="0" xfId="0" applyAlignment="1"/>
    <xf numFmtId="0" fontId="0" fillId="0" borderId="11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" borderId="25" xfId="0" applyFont="1" applyFill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28" xfId="0" applyBorder="1" applyAlignment="1"/>
    <xf numFmtId="0" fontId="0" fillId="0" borderId="23" xfId="0" applyBorder="1" applyAlignment="1"/>
    <xf numFmtId="0" fontId="1" fillId="0" borderId="1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3" borderId="25" xfId="0" applyFont="1" applyFill="1" applyBorder="1" applyAlignment="1">
      <alignment horizontal="right" vertical="center"/>
    </xf>
    <xf numFmtId="0" fontId="0" fillId="0" borderId="30" xfId="0" applyBorder="1" applyAlignment="1"/>
    <xf numFmtId="0" fontId="0" fillId="0" borderId="27" xfId="0" applyBorder="1" applyAlignment="1"/>
    <xf numFmtId="0" fontId="0" fillId="3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8" xfId="0" applyFont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3" fontId="0" fillId="0" borderId="20" xfId="0" applyNumberFormat="1" applyBorder="1" applyAlignment="1"/>
    <xf numFmtId="0" fontId="0" fillId="0" borderId="2" xfId="0" applyBorder="1" applyAlignment="1"/>
    <xf numFmtId="0" fontId="0" fillId="0" borderId="35" xfId="0" applyBorder="1" applyAlignment="1"/>
    <xf numFmtId="0" fontId="0" fillId="0" borderId="1" xfId="0" applyBorder="1" applyAlignment="1"/>
    <xf numFmtId="3" fontId="0" fillId="0" borderId="20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5" xfId="0" applyBorder="1" applyAlignment="1">
      <alignment horizontal="right"/>
    </xf>
    <xf numFmtId="0" fontId="1" fillId="2" borderId="1" xfId="0" applyFont="1" applyFill="1" applyBorder="1" applyAlignment="1"/>
    <xf numFmtId="0" fontId="0" fillId="0" borderId="20" xfId="0" applyBorder="1" applyAlignment="1">
      <alignment horizontal="right"/>
    </xf>
    <xf numFmtId="0" fontId="15" fillId="5" borderId="4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0" fillId="6" borderId="0" xfId="0" applyFill="1" applyBorder="1"/>
  </cellXfs>
  <cellStyles count="1">
    <cellStyle name="Normální" xfId="0" builtinId="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C113"/>
  <sheetViews>
    <sheetView workbookViewId="0">
      <pane ySplit="3" topLeftCell="A4" activePane="bottomLeft" state="frozen"/>
      <selection pane="bottomLeft" activeCell="C20" sqref="C20"/>
    </sheetView>
  </sheetViews>
  <sheetFormatPr defaultColWidth="8.85546875" defaultRowHeight="15" x14ac:dyDescent="0.25"/>
  <cols>
    <col min="1" max="1" width="43" style="61" bestFit="1" customWidth="1"/>
    <col min="2" max="2" width="6.7109375" style="71" bestFit="1" customWidth="1"/>
    <col min="3" max="3" width="9.42578125" style="61" bestFit="1" customWidth="1"/>
    <col min="4" max="16384" width="8.85546875" style="61"/>
  </cols>
  <sheetData>
    <row r="1" spans="1:3" x14ac:dyDescent="0.25">
      <c r="A1" s="204"/>
      <c r="B1" s="205"/>
      <c r="C1" s="208" t="s">
        <v>95</v>
      </c>
    </row>
    <row r="2" spans="1:3" ht="15.75" thickBot="1" x14ac:dyDescent="0.3">
      <c r="A2" s="206"/>
      <c r="B2" s="207"/>
      <c r="C2" s="209"/>
    </row>
    <row r="3" spans="1:3" ht="16.5" thickBot="1" x14ac:dyDescent="0.3">
      <c r="A3" s="62" t="s">
        <v>0</v>
      </c>
      <c r="B3" s="63" t="s">
        <v>1</v>
      </c>
      <c r="C3" s="62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>
        <v>2</v>
      </c>
    </row>
    <row r="7" spans="1:3" ht="15.75" x14ac:dyDescent="0.25">
      <c r="A7" s="77" t="s">
        <v>5</v>
      </c>
      <c r="B7" s="76" t="s">
        <v>58</v>
      </c>
      <c r="C7" s="65">
        <v>4</v>
      </c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/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5</v>
      </c>
    </row>
    <row r="14" spans="1:3" ht="15.75" x14ac:dyDescent="0.25">
      <c r="A14" s="75" t="s">
        <v>12</v>
      </c>
      <c r="B14" s="76" t="s">
        <v>58</v>
      </c>
      <c r="C14" s="65"/>
    </row>
    <row r="15" spans="1:3" ht="15.75" x14ac:dyDescent="0.25">
      <c r="A15" s="75" t="s">
        <v>13</v>
      </c>
      <c r="B15" s="76" t="s">
        <v>58</v>
      </c>
      <c r="C15" s="65">
        <v>50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>
        <v>10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5000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>
        <v>10</v>
      </c>
    </row>
    <row r="24" spans="1:3" ht="15.75" x14ac:dyDescent="0.25">
      <c r="A24" s="75" t="s">
        <v>19</v>
      </c>
      <c r="B24" s="76" t="s">
        <v>58</v>
      </c>
      <c r="C24" s="65">
        <v>10</v>
      </c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>
        <v>10</v>
      </c>
    </row>
    <row r="34" spans="1:3" ht="15.75" x14ac:dyDescent="0.25">
      <c r="A34" s="75" t="s">
        <v>29</v>
      </c>
      <c r="B34" s="76" t="s">
        <v>73</v>
      </c>
      <c r="C34" s="65">
        <v>5</v>
      </c>
    </row>
    <row r="35" spans="1:3" ht="15.75" x14ac:dyDescent="0.25">
      <c r="A35" s="75" t="s">
        <v>30</v>
      </c>
      <c r="B35" s="76" t="s">
        <v>73</v>
      </c>
      <c r="C35" s="65">
        <v>5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>
        <v>2</v>
      </c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40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>
        <v>10</v>
      </c>
    </row>
    <row r="50" spans="1:3" ht="15.75" x14ac:dyDescent="0.25">
      <c r="A50" s="75" t="s">
        <v>42</v>
      </c>
      <c r="B50" s="76" t="s">
        <v>58</v>
      </c>
      <c r="C50" s="65">
        <v>10</v>
      </c>
    </row>
    <row r="51" spans="1:3" x14ac:dyDescent="0.25">
      <c r="A51" s="72" t="s">
        <v>75</v>
      </c>
      <c r="B51" s="73" t="s">
        <v>58</v>
      </c>
      <c r="C51" s="65">
        <v>1</v>
      </c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>
        <v>100</v>
      </c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10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/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40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>
        <v>50</v>
      </c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10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10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/>
    </row>
    <row r="81" spans="1:3" x14ac:dyDescent="0.25">
      <c r="A81" s="72" t="s">
        <v>89</v>
      </c>
      <c r="B81" s="73" t="s">
        <v>73</v>
      </c>
      <c r="C81" s="65">
        <v>5</v>
      </c>
    </row>
    <row r="82" spans="1:3" ht="15.75" x14ac:dyDescent="0.25">
      <c r="A82" s="75" t="s">
        <v>67</v>
      </c>
      <c r="B82" s="76" t="s">
        <v>58</v>
      </c>
      <c r="C82" s="65">
        <v>5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20</v>
      </c>
    </row>
    <row r="86" spans="1:3" ht="15.75" x14ac:dyDescent="0.25">
      <c r="A86" s="75" t="s">
        <v>71</v>
      </c>
      <c r="B86" s="76" t="s">
        <v>58</v>
      </c>
      <c r="C86" s="65">
        <v>20</v>
      </c>
    </row>
    <row r="87" spans="1:3" ht="16.5" thickBot="1" x14ac:dyDescent="0.3">
      <c r="A87" s="82" t="s">
        <v>72</v>
      </c>
      <c r="B87" s="83" t="s">
        <v>58</v>
      </c>
      <c r="C87" s="66">
        <v>20</v>
      </c>
    </row>
    <row r="88" spans="1:3" ht="7.15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100</v>
      </c>
    </row>
    <row r="90" spans="1:3" ht="15.75" x14ac:dyDescent="0.25">
      <c r="A90" s="123" t="s">
        <v>153</v>
      </c>
      <c r="B90" s="76" t="s">
        <v>58</v>
      </c>
      <c r="C90" s="65">
        <v>60</v>
      </c>
    </row>
    <row r="91" spans="1:3" ht="16.5" thickBot="1" x14ac:dyDescent="0.3">
      <c r="A91" s="124" t="s">
        <v>154</v>
      </c>
      <c r="B91" s="83" t="s">
        <v>58</v>
      </c>
      <c r="C91" s="66">
        <v>80</v>
      </c>
    </row>
    <row r="92" spans="1:3" ht="6.6" customHeight="1" thickBot="1" x14ac:dyDescent="0.3">
      <c r="A92" s="68"/>
      <c r="B92" s="69"/>
      <c r="C92" s="68"/>
    </row>
    <row r="93" spans="1:3" s="115" customFormat="1" ht="14.45" customHeight="1" x14ac:dyDescent="0.25">
      <c r="A93" s="125" t="s">
        <v>160</v>
      </c>
      <c r="B93" s="126" t="s">
        <v>161</v>
      </c>
      <c r="C93" s="116">
        <v>10</v>
      </c>
    </row>
    <row r="94" spans="1:3" s="115" customFormat="1" ht="14.45" customHeight="1" x14ac:dyDescent="0.25">
      <c r="A94" s="33" t="s">
        <v>162</v>
      </c>
      <c r="B94" s="127" t="s">
        <v>58</v>
      </c>
      <c r="C94" s="117">
        <v>8</v>
      </c>
    </row>
    <row r="95" spans="1:3" s="115" customFormat="1" ht="14.45" customHeight="1" x14ac:dyDescent="0.25">
      <c r="A95" s="33" t="s">
        <v>163</v>
      </c>
      <c r="B95" s="127" t="s">
        <v>164</v>
      </c>
      <c r="C95" s="117">
        <v>5</v>
      </c>
    </row>
    <row r="96" spans="1:3" s="115" customFormat="1" ht="14.45" customHeight="1" thickBot="1" x14ac:dyDescent="0.3">
      <c r="A96" s="128"/>
      <c r="B96" s="129"/>
      <c r="C96" s="118"/>
    </row>
    <row r="97" spans="1:3" ht="7.15" customHeight="1" x14ac:dyDescent="0.25">
      <c r="A97" s="119"/>
      <c r="B97" s="120"/>
      <c r="C97" s="121"/>
    </row>
    <row r="98" spans="1:3" x14ac:dyDescent="0.25">
      <c r="A98" s="130"/>
      <c r="B98" s="131"/>
      <c r="C98" s="70"/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  <row r="110" spans="1:3" x14ac:dyDescent="0.25">
      <c r="A110" s="132"/>
      <c r="B110" s="133"/>
    </row>
    <row r="111" spans="1:3" x14ac:dyDescent="0.25">
      <c r="A111" s="132"/>
      <c r="B111" s="133"/>
    </row>
    <row r="112" spans="1:3" x14ac:dyDescent="0.25">
      <c r="A112" s="132"/>
      <c r="B112" s="133"/>
    </row>
    <row r="113" spans="1:2" x14ac:dyDescent="0.25">
      <c r="A113" s="132"/>
      <c r="B113" s="133"/>
    </row>
  </sheetData>
  <sortState ref="A4:D90">
    <sortCondition ref="A3"/>
  </sortState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C109"/>
  <sheetViews>
    <sheetView zoomScaleNormal="100"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9.7109375" customWidth="1"/>
  </cols>
  <sheetData>
    <row r="1" spans="1:3" s="3" customFormat="1" x14ac:dyDescent="0.25">
      <c r="A1" s="225"/>
      <c r="B1" s="226"/>
      <c r="C1" s="213" t="s">
        <v>151</v>
      </c>
    </row>
    <row r="2" spans="1:3" ht="15.75" thickBot="1" x14ac:dyDescent="0.3">
      <c r="A2" s="227"/>
      <c r="B2" s="212"/>
      <c r="C2" s="224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>
        <v>5</v>
      </c>
    </row>
    <row r="7" spans="1:3" ht="15.75" x14ac:dyDescent="0.25">
      <c r="A7" s="77" t="s">
        <v>5</v>
      </c>
      <c r="B7" s="76" t="s">
        <v>58</v>
      </c>
      <c r="C7" s="65">
        <v>5</v>
      </c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20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>
        <v>2000</v>
      </c>
    </row>
    <row r="15" spans="1:3" ht="15.75" x14ac:dyDescent="0.25">
      <c r="A15" s="75" t="s">
        <v>13</v>
      </c>
      <c r="B15" s="76" t="s">
        <v>58</v>
      </c>
      <c r="C15" s="65"/>
    </row>
    <row r="16" spans="1:3" x14ac:dyDescent="0.25">
      <c r="A16" s="72" t="s">
        <v>137</v>
      </c>
      <c r="B16" s="73" t="s">
        <v>58</v>
      </c>
      <c r="C16" s="65">
        <v>20</v>
      </c>
    </row>
    <row r="17" spans="1:3" ht="15.75" x14ac:dyDescent="0.25">
      <c r="A17" s="75" t="s">
        <v>14</v>
      </c>
      <c r="B17" s="76" t="s">
        <v>73</v>
      </c>
      <c r="C17" s="65"/>
    </row>
    <row r="18" spans="1:3" ht="15.75" x14ac:dyDescent="0.25">
      <c r="A18" s="75" t="s">
        <v>133</v>
      </c>
      <c r="B18" s="76" t="s">
        <v>58</v>
      </c>
      <c r="C18" s="65">
        <v>100</v>
      </c>
    </row>
    <row r="19" spans="1:3" ht="15.75" x14ac:dyDescent="0.25">
      <c r="A19" s="75" t="s">
        <v>15</v>
      </c>
      <c r="B19" s="76" t="s">
        <v>58</v>
      </c>
      <c r="C19" s="65">
        <v>13000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/>
    </row>
    <row r="35" spans="1:3" ht="15.75" x14ac:dyDescent="0.25">
      <c r="A35" s="75" t="s">
        <v>30</v>
      </c>
      <c r="B35" s="76" t="s">
        <v>73</v>
      </c>
      <c r="C35" s="65"/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24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3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>
        <v>1000</v>
      </c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>
        <v>1000</v>
      </c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/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45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3</v>
      </c>
    </row>
    <row r="66" spans="1:3" ht="15.75" x14ac:dyDescent="0.25">
      <c r="A66" s="75" t="s">
        <v>54</v>
      </c>
      <c r="B66" s="76" t="s">
        <v>58</v>
      </c>
      <c r="C66" s="65">
        <v>50</v>
      </c>
    </row>
    <row r="67" spans="1:3" ht="15.75" x14ac:dyDescent="0.25">
      <c r="A67" s="75" t="s">
        <v>55</v>
      </c>
      <c r="B67" s="76" t="s">
        <v>58</v>
      </c>
      <c r="C67" s="65">
        <v>20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>
        <v>3</v>
      </c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3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3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3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10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/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40</v>
      </c>
    </row>
    <row r="90" spans="1:3" ht="15.75" x14ac:dyDescent="0.25">
      <c r="A90" s="123" t="s">
        <v>153</v>
      </c>
      <c r="B90" s="76" t="s">
        <v>58</v>
      </c>
      <c r="C90" s="65">
        <v>240</v>
      </c>
    </row>
    <row r="91" spans="1:3" ht="16.5" thickBot="1" x14ac:dyDescent="0.3">
      <c r="A91" s="124" t="s">
        <v>154</v>
      </c>
      <c r="B91" s="83" t="s">
        <v>58</v>
      </c>
      <c r="C91" s="66">
        <v>160</v>
      </c>
    </row>
    <row r="92" spans="1:3" ht="6.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5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12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197</v>
      </c>
      <c r="B98" s="131" t="s">
        <v>58</v>
      </c>
      <c r="C98" s="70">
        <v>14</v>
      </c>
    </row>
    <row r="99" spans="1:3" x14ac:dyDescent="0.25">
      <c r="A99" s="130" t="s">
        <v>198</v>
      </c>
      <c r="B99" s="131" t="s">
        <v>58</v>
      </c>
      <c r="C99" s="70">
        <v>100</v>
      </c>
    </row>
    <row r="100" spans="1:3" x14ac:dyDescent="0.25">
      <c r="A100" s="130" t="s">
        <v>199</v>
      </c>
      <c r="B100" s="131" t="s">
        <v>58</v>
      </c>
      <c r="C100" s="70">
        <v>20</v>
      </c>
    </row>
    <row r="101" spans="1:3" x14ac:dyDescent="0.25">
      <c r="A101" s="130" t="s">
        <v>200</v>
      </c>
      <c r="B101" s="131" t="s">
        <v>58</v>
      </c>
      <c r="C101" s="70">
        <v>25</v>
      </c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9"/>
  <sheetViews>
    <sheetView workbookViewId="0">
      <pane ySplit="3" topLeftCell="A4" activePane="bottomLeft" state="frozen"/>
      <selection pane="bottomLeft" activeCell="C73" sqref="C73"/>
    </sheetView>
  </sheetViews>
  <sheetFormatPr defaultRowHeight="15" x14ac:dyDescent="0.25"/>
  <cols>
    <col min="1" max="1" width="37.140625" bestFit="1" customWidth="1"/>
    <col min="2" max="2" width="6.7109375" bestFit="1" customWidth="1"/>
  </cols>
  <sheetData>
    <row r="1" spans="1:6" x14ac:dyDescent="0.25">
      <c r="A1" s="210"/>
      <c r="B1" s="211"/>
      <c r="C1" s="213" t="s">
        <v>104</v>
      </c>
      <c r="D1" s="228" t="s">
        <v>141</v>
      </c>
      <c r="E1" s="230" t="s">
        <v>142</v>
      </c>
      <c r="F1" s="96"/>
    </row>
    <row r="2" spans="1:6" ht="15.75" thickBot="1" x14ac:dyDescent="0.3">
      <c r="A2" s="212"/>
      <c r="B2" s="212"/>
      <c r="C2" s="214"/>
      <c r="D2" s="229"/>
      <c r="E2" s="231"/>
      <c r="F2" s="97" t="s">
        <v>86</v>
      </c>
    </row>
    <row r="3" spans="1:6" ht="16.5" thickBot="1" x14ac:dyDescent="0.3">
      <c r="A3" s="18" t="s">
        <v>0</v>
      </c>
      <c r="B3" s="19" t="s">
        <v>1</v>
      </c>
      <c r="C3" s="24"/>
      <c r="D3" s="19" t="s">
        <v>88</v>
      </c>
      <c r="E3" s="19"/>
      <c r="F3" s="36"/>
    </row>
    <row r="4" spans="1:6" ht="15.75" x14ac:dyDescent="0.25">
      <c r="A4" s="75" t="s">
        <v>2</v>
      </c>
      <c r="B4" s="76" t="s">
        <v>58</v>
      </c>
      <c r="C4" s="106">
        <v>0</v>
      </c>
      <c r="D4" s="108"/>
      <c r="E4" s="105"/>
      <c r="F4" s="21">
        <f t="shared" ref="F4:F65" si="0">SUM(C4:E4)</f>
        <v>0</v>
      </c>
    </row>
    <row r="5" spans="1:6" ht="15.75" x14ac:dyDescent="0.25">
      <c r="A5" s="75" t="s">
        <v>3</v>
      </c>
      <c r="B5" s="76" t="s">
        <v>58</v>
      </c>
      <c r="C5" s="106">
        <v>5</v>
      </c>
      <c r="D5" s="108"/>
      <c r="E5" s="105"/>
      <c r="F5" s="21">
        <f t="shared" si="0"/>
        <v>5</v>
      </c>
    </row>
    <row r="6" spans="1:6" ht="15.75" x14ac:dyDescent="0.25">
      <c r="A6" s="77" t="s">
        <v>4</v>
      </c>
      <c r="B6" s="76" t="s">
        <v>58</v>
      </c>
      <c r="C6" s="106"/>
      <c r="D6" s="108"/>
      <c r="E6" s="105"/>
      <c r="F6" s="21">
        <f t="shared" si="0"/>
        <v>0</v>
      </c>
    </row>
    <row r="7" spans="1:6" ht="15.75" x14ac:dyDescent="0.25">
      <c r="A7" s="77" t="s">
        <v>5</v>
      </c>
      <c r="B7" s="76" t="s">
        <v>58</v>
      </c>
      <c r="C7" s="106"/>
      <c r="D7" s="108"/>
      <c r="E7" s="105"/>
      <c r="F7" s="21">
        <f t="shared" si="0"/>
        <v>0</v>
      </c>
    </row>
    <row r="8" spans="1:6" ht="15.75" x14ac:dyDescent="0.25">
      <c r="A8" s="75" t="s">
        <v>6</v>
      </c>
      <c r="B8" s="76" t="s">
        <v>58</v>
      </c>
      <c r="C8" s="106"/>
      <c r="D8" s="108"/>
      <c r="E8" s="105"/>
      <c r="F8" s="21">
        <f t="shared" si="0"/>
        <v>0</v>
      </c>
    </row>
    <row r="9" spans="1:6" ht="15.75" x14ac:dyDescent="0.25">
      <c r="A9" s="75" t="s">
        <v>7</v>
      </c>
      <c r="B9" s="76" t="s">
        <v>58</v>
      </c>
      <c r="C9" s="106"/>
      <c r="D9" s="108"/>
      <c r="E9" s="105"/>
      <c r="F9" s="21">
        <f t="shared" si="0"/>
        <v>0</v>
      </c>
    </row>
    <row r="10" spans="1:6" ht="15.75" x14ac:dyDescent="0.25">
      <c r="A10" s="75" t="s">
        <v>8</v>
      </c>
      <c r="B10" s="76" t="s">
        <v>58</v>
      </c>
      <c r="C10" s="106">
        <v>2</v>
      </c>
      <c r="D10" s="108"/>
      <c r="E10" s="105"/>
      <c r="F10" s="21">
        <f t="shared" si="0"/>
        <v>2</v>
      </c>
    </row>
    <row r="11" spans="1:6" ht="15.75" x14ac:dyDescent="0.25">
      <c r="A11" s="75" t="s">
        <v>9</v>
      </c>
      <c r="B11" s="76" t="s">
        <v>58</v>
      </c>
      <c r="C11" s="106">
        <v>60</v>
      </c>
      <c r="D11" s="108"/>
      <c r="E11" s="105"/>
      <c r="F11" s="21">
        <f t="shared" si="0"/>
        <v>60</v>
      </c>
    </row>
    <row r="12" spans="1:6" ht="15.75" x14ac:dyDescent="0.25">
      <c r="A12" s="75" t="s">
        <v>10</v>
      </c>
      <c r="B12" s="76" t="s">
        <v>58</v>
      </c>
      <c r="C12" s="106"/>
      <c r="D12" s="108"/>
      <c r="E12" s="105"/>
      <c r="F12" s="21">
        <f t="shared" si="0"/>
        <v>0</v>
      </c>
    </row>
    <row r="13" spans="1:6" ht="15.75" x14ac:dyDescent="0.25">
      <c r="A13" s="75" t="s">
        <v>11</v>
      </c>
      <c r="B13" s="76" t="s">
        <v>58</v>
      </c>
      <c r="C13" s="106">
        <v>5</v>
      </c>
      <c r="D13" s="108"/>
      <c r="E13" s="105"/>
      <c r="F13" s="21">
        <f t="shared" si="0"/>
        <v>5</v>
      </c>
    </row>
    <row r="14" spans="1:6" ht="15.75" x14ac:dyDescent="0.25">
      <c r="A14" s="75" t="s">
        <v>12</v>
      </c>
      <c r="B14" s="76" t="s">
        <v>58</v>
      </c>
      <c r="C14" s="106">
        <v>1000</v>
      </c>
      <c r="D14" s="108"/>
      <c r="E14" s="105"/>
      <c r="F14" s="21">
        <f t="shared" si="0"/>
        <v>1000</v>
      </c>
    </row>
    <row r="15" spans="1:6" ht="15.75" x14ac:dyDescent="0.25">
      <c r="A15" s="75" t="s">
        <v>13</v>
      </c>
      <c r="B15" s="76" t="s">
        <v>58</v>
      </c>
      <c r="C15" s="106">
        <v>200</v>
      </c>
      <c r="D15" s="108"/>
      <c r="E15" s="105"/>
      <c r="F15" s="21">
        <f t="shared" si="0"/>
        <v>200</v>
      </c>
    </row>
    <row r="16" spans="1:6" x14ac:dyDescent="0.25">
      <c r="A16" s="72" t="s">
        <v>137</v>
      </c>
      <c r="B16" s="73" t="s">
        <v>58</v>
      </c>
      <c r="C16" s="106">
        <v>20</v>
      </c>
      <c r="D16" s="108"/>
      <c r="E16" s="105"/>
      <c r="F16" s="21">
        <f t="shared" si="0"/>
        <v>20</v>
      </c>
    </row>
    <row r="17" spans="1:6" ht="15.75" x14ac:dyDescent="0.25">
      <c r="A17" s="75" t="s">
        <v>14</v>
      </c>
      <c r="B17" s="76" t="s">
        <v>73</v>
      </c>
      <c r="C17" s="106">
        <v>50</v>
      </c>
      <c r="D17" s="108"/>
      <c r="E17" s="105"/>
      <c r="F17" s="21">
        <f t="shared" si="0"/>
        <v>50</v>
      </c>
    </row>
    <row r="18" spans="1:6" ht="15.75" x14ac:dyDescent="0.25">
      <c r="A18" s="75" t="s">
        <v>133</v>
      </c>
      <c r="B18" s="76" t="s">
        <v>58</v>
      </c>
      <c r="C18" s="106"/>
      <c r="D18" s="108"/>
      <c r="E18" s="105"/>
      <c r="F18" s="21">
        <f t="shared" si="0"/>
        <v>0</v>
      </c>
    </row>
    <row r="19" spans="1:6" ht="15.75" x14ac:dyDescent="0.25">
      <c r="A19" s="75" t="s">
        <v>15</v>
      </c>
      <c r="B19" s="76" t="s">
        <v>58</v>
      </c>
      <c r="C19" s="106">
        <v>5000</v>
      </c>
      <c r="D19" s="108"/>
      <c r="E19" s="105"/>
      <c r="F19" s="21">
        <f t="shared" si="0"/>
        <v>5000</v>
      </c>
    </row>
    <row r="20" spans="1:6" ht="15.75" x14ac:dyDescent="0.25">
      <c r="A20" s="75" t="s">
        <v>16</v>
      </c>
      <c r="B20" s="76" t="s">
        <v>58</v>
      </c>
      <c r="C20" s="106">
        <v>100</v>
      </c>
      <c r="D20" s="108"/>
      <c r="E20" s="105"/>
      <c r="F20" s="21">
        <f t="shared" si="0"/>
        <v>100</v>
      </c>
    </row>
    <row r="21" spans="1:6" ht="15.75" x14ac:dyDescent="0.25">
      <c r="A21" s="75" t="s">
        <v>134</v>
      </c>
      <c r="B21" s="76" t="s">
        <v>58</v>
      </c>
      <c r="C21" s="106"/>
      <c r="D21" s="108"/>
      <c r="E21" s="105"/>
      <c r="F21" s="21">
        <f t="shared" si="0"/>
        <v>0</v>
      </c>
    </row>
    <row r="22" spans="1:6" ht="15.75" x14ac:dyDescent="0.25">
      <c r="A22" s="75" t="s">
        <v>17</v>
      </c>
      <c r="B22" s="76" t="s">
        <v>58</v>
      </c>
      <c r="C22" s="106">
        <v>40</v>
      </c>
      <c r="D22" s="108"/>
      <c r="E22" s="105"/>
      <c r="F22" s="21">
        <f t="shared" si="0"/>
        <v>40</v>
      </c>
    </row>
    <row r="23" spans="1:6" ht="15.75" x14ac:dyDescent="0.25">
      <c r="A23" s="75" t="s">
        <v>18</v>
      </c>
      <c r="B23" s="76" t="s">
        <v>58</v>
      </c>
      <c r="C23" s="106">
        <v>40</v>
      </c>
      <c r="D23" s="108"/>
      <c r="E23" s="105"/>
      <c r="F23" s="21">
        <f t="shared" si="0"/>
        <v>40</v>
      </c>
    </row>
    <row r="24" spans="1:6" ht="15.75" x14ac:dyDescent="0.25">
      <c r="A24" s="75" t="s">
        <v>19</v>
      </c>
      <c r="B24" s="76" t="s">
        <v>58</v>
      </c>
      <c r="C24" s="106">
        <v>40</v>
      </c>
      <c r="D24" s="108"/>
      <c r="E24" s="105"/>
      <c r="F24" s="21">
        <f t="shared" si="0"/>
        <v>40</v>
      </c>
    </row>
    <row r="25" spans="1:6" ht="15.75" x14ac:dyDescent="0.25">
      <c r="A25" s="75" t="s">
        <v>20</v>
      </c>
      <c r="B25" s="76" t="s">
        <v>58</v>
      </c>
      <c r="C25" s="106">
        <v>40</v>
      </c>
      <c r="D25" s="108"/>
      <c r="E25" s="105"/>
      <c r="F25" s="21">
        <f t="shared" si="0"/>
        <v>40</v>
      </c>
    </row>
    <row r="26" spans="1:6" ht="15.75" x14ac:dyDescent="0.25">
      <c r="A26" s="75" t="s">
        <v>21</v>
      </c>
      <c r="B26" s="76" t="s">
        <v>58</v>
      </c>
      <c r="C26" s="106">
        <v>20</v>
      </c>
      <c r="D26" s="108"/>
      <c r="E26" s="105"/>
      <c r="F26" s="21">
        <f t="shared" si="0"/>
        <v>20</v>
      </c>
    </row>
    <row r="27" spans="1:6" ht="15.75" x14ac:dyDescent="0.25">
      <c r="A27" s="75" t="s">
        <v>22</v>
      </c>
      <c r="B27" s="76" t="s">
        <v>58</v>
      </c>
      <c r="C27" s="106">
        <v>40</v>
      </c>
      <c r="D27" s="108"/>
      <c r="E27" s="105"/>
      <c r="F27" s="21">
        <f t="shared" si="0"/>
        <v>40</v>
      </c>
    </row>
    <row r="28" spans="1:6" ht="15.75" x14ac:dyDescent="0.25">
      <c r="A28" s="75" t="s">
        <v>23</v>
      </c>
      <c r="B28" s="76" t="s">
        <v>58</v>
      </c>
      <c r="C28" s="106">
        <v>20</v>
      </c>
      <c r="D28" s="108"/>
      <c r="E28" s="105"/>
      <c r="F28" s="21">
        <f t="shared" si="0"/>
        <v>20</v>
      </c>
    </row>
    <row r="29" spans="1:6" ht="15.75" x14ac:dyDescent="0.25">
      <c r="A29" s="75" t="s">
        <v>24</v>
      </c>
      <c r="B29" s="76" t="s">
        <v>58</v>
      </c>
      <c r="C29" s="106">
        <v>20</v>
      </c>
      <c r="D29" s="108"/>
      <c r="E29" s="105"/>
      <c r="F29" s="21">
        <f t="shared" si="0"/>
        <v>20</v>
      </c>
    </row>
    <row r="30" spans="1:6" ht="15.75" x14ac:dyDescent="0.25">
      <c r="A30" s="75" t="s">
        <v>25</v>
      </c>
      <c r="B30" s="76" t="s">
        <v>58</v>
      </c>
      <c r="C30" s="106">
        <v>20</v>
      </c>
      <c r="D30" s="108"/>
      <c r="E30" s="105"/>
      <c r="F30" s="21">
        <f t="shared" si="0"/>
        <v>20</v>
      </c>
    </row>
    <row r="31" spans="1:6" ht="15.75" x14ac:dyDescent="0.25">
      <c r="A31" s="75" t="s">
        <v>26</v>
      </c>
      <c r="B31" s="76" t="s">
        <v>58</v>
      </c>
      <c r="C31" s="106">
        <v>5</v>
      </c>
      <c r="D31" s="108"/>
      <c r="E31" s="105"/>
      <c r="F31" s="21">
        <f t="shared" si="0"/>
        <v>5</v>
      </c>
    </row>
    <row r="32" spans="1:6" ht="15.75" x14ac:dyDescent="0.25">
      <c r="A32" s="75" t="s">
        <v>27</v>
      </c>
      <c r="B32" s="76" t="s">
        <v>58</v>
      </c>
      <c r="C32" s="106"/>
      <c r="D32" s="108"/>
      <c r="E32" s="105"/>
      <c r="F32" s="21">
        <f t="shared" si="0"/>
        <v>0</v>
      </c>
    </row>
    <row r="33" spans="1:6" ht="15.75" x14ac:dyDescent="0.25">
      <c r="A33" s="75" t="s">
        <v>28</v>
      </c>
      <c r="B33" s="76" t="s">
        <v>58</v>
      </c>
      <c r="C33" s="106">
        <v>15</v>
      </c>
      <c r="D33" s="108"/>
      <c r="E33" s="105"/>
      <c r="F33" s="21">
        <f t="shared" si="0"/>
        <v>15</v>
      </c>
    </row>
    <row r="34" spans="1:6" ht="15.75" x14ac:dyDescent="0.25">
      <c r="A34" s="75" t="s">
        <v>29</v>
      </c>
      <c r="B34" s="76" t="s">
        <v>73</v>
      </c>
      <c r="C34" s="106">
        <v>20</v>
      </c>
      <c r="D34" s="108"/>
      <c r="E34" s="105"/>
      <c r="F34" s="21">
        <f t="shared" si="0"/>
        <v>20</v>
      </c>
    </row>
    <row r="35" spans="1:6" ht="15.75" x14ac:dyDescent="0.25">
      <c r="A35" s="75" t="s">
        <v>30</v>
      </c>
      <c r="B35" s="76" t="s">
        <v>73</v>
      </c>
      <c r="C35" s="106">
        <v>20</v>
      </c>
      <c r="D35" s="108"/>
      <c r="E35" s="105"/>
      <c r="F35" s="21">
        <f t="shared" si="0"/>
        <v>20</v>
      </c>
    </row>
    <row r="36" spans="1:6" x14ac:dyDescent="0.25">
      <c r="A36" s="77" t="s">
        <v>31</v>
      </c>
      <c r="B36" s="73" t="s">
        <v>58</v>
      </c>
      <c r="C36" s="106"/>
      <c r="D36" s="108"/>
      <c r="E36" s="105"/>
      <c r="F36" s="21">
        <f t="shared" si="0"/>
        <v>0</v>
      </c>
    </row>
    <row r="37" spans="1:6" x14ac:dyDescent="0.25">
      <c r="A37" s="77" t="s">
        <v>32</v>
      </c>
      <c r="B37" s="73" t="s">
        <v>58</v>
      </c>
      <c r="C37" s="106"/>
      <c r="D37" s="108"/>
      <c r="E37" s="105"/>
      <c r="F37" s="21">
        <f t="shared" si="0"/>
        <v>0</v>
      </c>
    </row>
    <row r="38" spans="1:6" x14ac:dyDescent="0.25">
      <c r="A38" s="75" t="s">
        <v>135</v>
      </c>
      <c r="B38" s="73" t="s">
        <v>58</v>
      </c>
      <c r="C38" s="106"/>
      <c r="D38" s="108"/>
      <c r="E38" s="105"/>
      <c r="F38" s="21">
        <f t="shared" si="0"/>
        <v>0</v>
      </c>
    </row>
    <row r="39" spans="1:6" x14ac:dyDescent="0.25">
      <c r="A39" s="75" t="s">
        <v>33</v>
      </c>
      <c r="B39" s="73" t="s">
        <v>58</v>
      </c>
      <c r="C39" s="106"/>
      <c r="D39" s="108"/>
      <c r="E39" s="105"/>
      <c r="F39" s="21">
        <f t="shared" si="0"/>
        <v>0</v>
      </c>
    </row>
    <row r="40" spans="1:6" x14ac:dyDescent="0.25">
      <c r="A40" s="75" t="s">
        <v>34</v>
      </c>
      <c r="B40" s="73" t="s">
        <v>58</v>
      </c>
      <c r="C40" s="106"/>
      <c r="D40" s="108"/>
      <c r="E40" s="105"/>
      <c r="F40" s="21">
        <f t="shared" si="0"/>
        <v>0</v>
      </c>
    </row>
    <row r="41" spans="1:6" x14ac:dyDescent="0.25">
      <c r="A41" s="75" t="s">
        <v>35</v>
      </c>
      <c r="B41" s="73" t="s">
        <v>58</v>
      </c>
      <c r="C41" s="106"/>
      <c r="D41" s="108"/>
      <c r="E41" s="105"/>
      <c r="F41" s="21">
        <f t="shared" si="0"/>
        <v>0</v>
      </c>
    </row>
    <row r="42" spans="1:6" x14ac:dyDescent="0.25">
      <c r="A42" s="75" t="s">
        <v>36</v>
      </c>
      <c r="B42" s="73" t="s">
        <v>58</v>
      </c>
      <c r="C42" s="106"/>
      <c r="D42" s="108"/>
      <c r="E42" s="105"/>
      <c r="F42" s="21">
        <f t="shared" si="0"/>
        <v>0</v>
      </c>
    </row>
    <row r="43" spans="1:6" x14ac:dyDescent="0.25">
      <c r="A43" s="75" t="s">
        <v>37</v>
      </c>
      <c r="B43" s="73" t="s">
        <v>58</v>
      </c>
      <c r="C43" s="106"/>
      <c r="D43" s="108"/>
      <c r="E43" s="105"/>
      <c r="F43" s="21">
        <f t="shared" si="0"/>
        <v>0</v>
      </c>
    </row>
    <row r="44" spans="1:6" x14ac:dyDescent="0.25">
      <c r="A44" s="75" t="s">
        <v>38</v>
      </c>
      <c r="B44" s="73" t="s">
        <v>58</v>
      </c>
      <c r="C44" s="106"/>
      <c r="D44" s="108"/>
      <c r="E44" s="105"/>
      <c r="F44" s="21">
        <f t="shared" si="0"/>
        <v>0</v>
      </c>
    </row>
    <row r="45" spans="1:6" ht="15.75" x14ac:dyDescent="0.25">
      <c r="A45" s="72" t="s">
        <v>155</v>
      </c>
      <c r="B45" s="78" t="s">
        <v>73</v>
      </c>
      <c r="C45" s="106"/>
      <c r="D45" s="108"/>
      <c r="E45" s="105"/>
      <c r="F45" s="21">
        <f t="shared" si="0"/>
        <v>0</v>
      </c>
    </row>
    <row r="46" spans="1:6" ht="15.75" x14ac:dyDescent="0.25">
      <c r="A46" s="75" t="s">
        <v>39</v>
      </c>
      <c r="B46" s="76" t="s">
        <v>58</v>
      </c>
      <c r="C46" s="106">
        <v>5</v>
      </c>
      <c r="D46" s="108"/>
      <c r="E46" s="105"/>
      <c r="F46" s="21">
        <f t="shared" si="0"/>
        <v>5</v>
      </c>
    </row>
    <row r="47" spans="1:6" ht="15.75" x14ac:dyDescent="0.25">
      <c r="A47" s="75" t="s">
        <v>40</v>
      </c>
      <c r="B47" s="76" t="s">
        <v>58</v>
      </c>
      <c r="C47" s="106">
        <v>20</v>
      </c>
      <c r="D47" s="108"/>
      <c r="E47" s="105"/>
      <c r="F47" s="21">
        <f t="shared" si="0"/>
        <v>20</v>
      </c>
    </row>
    <row r="48" spans="1:6" ht="15.75" x14ac:dyDescent="0.25">
      <c r="A48" s="75" t="s">
        <v>41</v>
      </c>
      <c r="B48" s="76" t="s">
        <v>58</v>
      </c>
      <c r="C48" s="106">
        <v>0</v>
      </c>
      <c r="D48" s="108"/>
      <c r="E48" s="105"/>
      <c r="F48" s="21">
        <f t="shared" si="0"/>
        <v>0</v>
      </c>
    </row>
    <row r="49" spans="1:6" x14ac:dyDescent="0.25">
      <c r="A49" s="72" t="s">
        <v>99</v>
      </c>
      <c r="B49" s="73" t="s">
        <v>58</v>
      </c>
      <c r="C49" s="106">
        <v>0</v>
      </c>
      <c r="D49" s="108"/>
      <c r="E49" s="105"/>
      <c r="F49" s="21">
        <f t="shared" si="0"/>
        <v>0</v>
      </c>
    </row>
    <row r="50" spans="1:6" ht="15.75" x14ac:dyDescent="0.25">
      <c r="A50" s="75" t="s">
        <v>42</v>
      </c>
      <c r="B50" s="76" t="s">
        <v>58</v>
      </c>
      <c r="C50" s="106">
        <v>100</v>
      </c>
      <c r="D50" s="108"/>
      <c r="E50" s="105"/>
      <c r="F50" s="21">
        <f t="shared" si="0"/>
        <v>100</v>
      </c>
    </row>
    <row r="51" spans="1:6" x14ac:dyDescent="0.25">
      <c r="A51" s="72" t="s">
        <v>75</v>
      </c>
      <c r="B51" s="73" t="s">
        <v>58</v>
      </c>
      <c r="C51" s="106"/>
      <c r="D51" s="108"/>
      <c r="E51" s="105"/>
      <c r="F51" s="21">
        <f t="shared" si="0"/>
        <v>0</v>
      </c>
    </row>
    <row r="52" spans="1:6" x14ac:dyDescent="0.25">
      <c r="A52" s="74" t="s">
        <v>156</v>
      </c>
      <c r="B52" s="79" t="s">
        <v>58</v>
      </c>
      <c r="C52" s="106">
        <v>0</v>
      </c>
      <c r="D52" s="108"/>
      <c r="E52" s="105"/>
      <c r="F52" s="21">
        <f t="shared" si="0"/>
        <v>0</v>
      </c>
    </row>
    <row r="53" spans="1:6" x14ac:dyDescent="0.25">
      <c r="A53" s="72" t="s">
        <v>157</v>
      </c>
      <c r="B53" s="79" t="s">
        <v>58</v>
      </c>
      <c r="C53" s="106"/>
      <c r="D53" s="108"/>
      <c r="E53" s="105"/>
      <c r="F53" s="21">
        <f t="shared" si="0"/>
        <v>0</v>
      </c>
    </row>
    <row r="54" spans="1:6" ht="15.75" x14ac:dyDescent="0.25">
      <c r="A54" s="75" t="s">
        <v>43</v>
      </c>
      <c r="B54" s="76" t="s">
        <v>58</v>
      </c>
      <c r="C54" s="106"/>
      <c r="D54" s="108"/>
      <c r="E54" s="105"/>
      <c r="F54" s="21">
        <f t="shared" si="0"/>
        <v>0</v>
      </c>
    </row>
    <row r="55" spans="1:6" ht="15.75" x14ac:dyDescent="0.25">
      <c r="A55" s="75" t="s">
        <v>44</v>
      </c>
      <c r="B55" s="76" t="s">
        <v>58</v>
      </c>
      <c r="C55" s="106">
        <v>1000</v>
      </c>
      <c r="D55" s="108"/>
      <c r="E55" s="105"/>
      <c r="F55" s="21">
        <f t="shared" si="0"/>
        <v>1000</v>
      </c>
    </row>
    <row r="56" spans="1:6" ht="15.75" x14ac:dyDescent="0.25">
      <c r="A56" s="75" t="s">
        <v>45</v>
      </c>
      <c r="B56" s="76" t="s">
        <v>58</v>
      </c>
      <c r="C56" s="106"/>
      <c r="D56" s="108"/>
      <c r="E56" s="105"/>
      <c r="F56" s="21">
        <f t="shared" si="0"/>
        <v>0</v>
      </c>
    </row>
    <row r="57" spans="1:6" ht="15.75" x14ac:dyDescent="0.25">
      <c r="A57" s="75" t="s">
        <v>46</v>
      </c>
      <c r="B57" s="76" t="s">
        <v>58</v>
      </c>
      <c r="C57" s="106"/>
      <c r="D57" s="108"/>
      <c r="E57" s="105"/>
      <c r="F57" s="21">
        <f t="shared" si="0"/>
        <v>0</v>
      </c>
    </row>
    <row r="58" spans="1:6" ht="15.75" x14ac:dyDescent="0.25">
      <c r="A58" s="75" t="s">
        <v>47</v>
      </c>
      <c r="B58" s="76" t="s">
        <v>58</v>
      </c>
      <c r="C58" s="106">
        <v>1000</v>
      </c>
      <c r="D58" s="108"/>
      <c r="E58" s="105"/>
      <c r="F58" s="21">
        <f t="shared" si="0"/>
        <v>1000</v>
      </c>
    </row>
    <row r="59" spans="1:6" ht="15.75" x14ac:dyDescent="0.25">
      <c r="A59" s="75" t="s">
        <v>48</v>
      </c>
      <c r="B59" s="76" t="s">
        <v>58</v>
      </c>
      <c r="C59" s="106"/>
      <c r="D59" s="108"/>
      <c r="E59" s="105"/>
      <c r="F59" s="21">
        <f t="shared" si="0"/>
        <v>0</v>
      </c>
    </row>
    <row r="60" spans="1:6" ht="15.75" x14ac:dyDescent="0.25">
      <c r="A60" s="75" t="s">
        <v>49</v>
      </c>
      <c r="B60" s="76" t="s">
        <v>58</v>
      </c>
      <c r="C60" s="106">
        <v>10</v>
      </c>
      <c r="D60" s="108"/>
      <c r="E60" s="105"/>
      <c r="F60" s="21">
        <f t="shared" si="0"/>
        <v>10</v>
      </c>
    </row>
    <row r="61" spans="1:6" x14ac:dyDescent="0.25">
      <c r="A61" s="72" t="s">
        <v>138</v>
      </c>
      <c r="B61" s="73" t="s">
        <v>93</v>
      </c>
      <c r="C61" s="106"/>
      <c r="D61" s="108"/>
      <c r="E61" s="105"/>
      <c r="F61" s="21">
        <f t="shared" si="0"/>
        <v>0</v>
      </c>
    </row>
    <row r="62" spans="1:6" ht="15.75" x14ac:dyDescent="0.25">
      <c r="A62" s="75" t="s">
        <v>50</v>
      </c>
      <c r="B62" s="76" t="s">
        <v>58</v>
      </c>
      <c r="C62" s="106"/>
      <c r="D62" s="108"/>
      <c r="E62" s="105"/>
      <c r="F62" s="21">
        <f t="shared" si="0"/>
        <v>0</v>
      </c>
    </row>
    <row r="63" spans="1:6" ht="15.75" x14ac:dyDescent="0.25">
      <c r="A63" s="75" t="s">
        <v>51</v>
      </c>
      <c r="B63" s="76" t="s">
        <v>58</v>
      </c>
      <c r="C63" s="106">
        <v>300</v>
      </c>
      <c r="D63" s="108"/>
      <c r="E63" s="105"/>
      <c r="F63" s="21">
        <f t="shared" si="0"/>
        <v>300</v>
      </c>
    </row>
    <row r="64" spans="1:6" ht="15.75" x14ac:dyDescent="0.25">
      <c r="A64" s="75" t="s">
        <v>52</v>
      </c>
      <c r="B64" s="76" t="s">
        <v>58</v>
      </c>
      <c r="C64" s="106">
        <v>150</v>
      </c>
      <c r="D64" s="108"/>
      <c r="E64" s="105"/>
      <c r="F64" s="21">
        <f t="shared" si="0"/>
        <v>150</v>
      </c>
    </row>
    <row r="65" spans="1:6" ht="15.75" x14ac:dyDescent="0.25">
      <c r="A65" s="75" t="s">
        <v>53</v>
      </c>
      <c r="B65" s="76" t="s">
        <v>58</v>
      </c>
      <c r="C65" s="106">
        <v>5</v>
      </c>
      <c r="D65" s="108"/>
      <c r="E65" s="105"/>
      <c r="F65" s="21">
        <f t="shared" si="0"/>
        <v>5</v>
      </c>
    </row>
    <row r="66" spans="1:6" ht="15.75" x14ac:dyDescent="0.25">
      <c r="A66" s="75" t="s">
        <v>54</v>
      </c>
      <c r="B66" s="76" t="s">
        <v>58</v>
      </c>
      <c r="C66" s="106">
        <v>100</v>
      </c>
      <c r="D66" s="108"/>
      <c r="E66" s="105"/>
      <c r="F66" s="21">
        <f t="shared" ref="F66:F86" si="1">SUM(C66:E66)</f>
        <v>100</v>
      </c>
    </row>
    <row r="67" spans="1:6" ht="15.75" x14ac:dyDescent="0.25">
      <c r="A67" s="75" t="s">
        <v>55</v>
      </c>
      <c r="B67" s="76" t="s">
        <v>58</v>
      </c>
      <c r="C67" s="106">
        <v>50</v>
      </c>
      <c r="D67" s="108"/>
      <c r="E67" s="105"/>
      <c r="F67" s="21">
        <f t="shared" si="1"/>
        <v>50</v>
      </c>
    </row>
    <row r="68" spans="1:6" ht="15.75" x14ac:dyDescent="0.25">
      <c r="A68" s="75" t="s">
        <v>136</v>
      </c>
      <c r="B68" s="76" t="s">
        <v>58</v>
      </c>
      <c r="C68" s="106"/>
      <c r="D68" s="108"/>
      <c r="E68" s="105"/>
      <c r="F68" s="21">
        <f t="shared" si="1"/>
        <v>0</v>
      </c>
    </row>
    <row r="69" spans="1:6" ht="15.75" x14ac:dyDescent="0.25">
      <c r="A69" s="75" t="s">
        <v>56</v>
      </c>
      <c r="B69" s="76" t="s">
        <v>58</v>
      </c>
      <c r="C69" s="106">
        <v>100</v>
      </c>
      <c r="D69" s="108"/>
      <c r="E69" s="105"/>
      <c r="F69" s="21">
        <f t="shared" si="1"/>
        <v>100</v>
      </c>
    </row>
    <row r="70" spans="1:6" ht="15.75" x14ac:dyDescent="0.25">
      <c r="A70" s="75" t="s">
        <v>57</v>
      </c>
      <c r="B70" s="76" t="s">
        <v>58</v>
      </c>
      <c r="C70" s="106"/>
      <c r="D70" s="108"/>
      <c r="E70" s="105"/>
      <c r="F70" s="21">
        <f t="shared" si="1"/>
        <v>0</v>
      </c>
    </row>
    <row r="71" spans="1:6" ht="15.75" x14ac:dyDescent="0.25">
      <c r="A71" s="75" t="s">
        <v>59</v>
      </c>
      <c r="B71" s="76" t="s">
        <v>58</v>
      </c>
      <c r="C71" s="106"/>
      <c r="D71" s="108"/>
      <c r="E71" s="105"/>
      <c r="F71" s="21">
        <f t="shared" si="1"/>
        <v>0</v>
      </c>
    </row>
    <row r="72" spans="1:6" x14ac:dyDescent="0.25">
      <c r="A72" s="72" t="s">
        <v>90</v>
      </c>
      <c r="B72" s="73" t="s">
        <v>58</v>
      </c>
      <c r="C72" s="106">
        <v>200</v>
      </c>
      <c r="D72" s="108"/>
      <c r="E72" s="105"/>
      <c r="F72" s="21">
        <f t="shared" si="1"/>
        <v>200</v>
      </c>
    </row>
    <row r="73" spans="1:6" ht="15.75" x14ac:dyDescent="0.25">
      <c r="A73" s="75" t="s">
        <v>60</v>
      </c>
      <c r="B73" s="76" t="s">
        <v>58</v>
      </c>
      <c r="C73" s="106">
        <v>500</v>
      </c>
      <c r="D73" s="108"/>
      <c r="E73" s="105"/>
      <c r="F73" s="21">
        <f t="shared" si="1"/>
        <v>500</v>
      </c>
    </row>
    <row r="74" spans="1:6" ht="15.75" x14ac:dyDescent="0.25">
      <c r="A74" s="75" t="s">
        <v>61</v>
      </c>
      <c r="B74" s="76" t="s">
        <v>58</v>
      </c>
      <c r="C74" s="106">
        <v>10</v>
      </c>
      <c r="D74" s="108"/>
      <c r="E74" s="105"/>
      <c r="F74" s="21">
        <f t="shared" si="1"/>
        <v>10</v>
      </c>
    </row>
    <row r="75" spans="1:6" ht="15.75" x14ac:dyDescent="0.25">
      <c r="A75" s="75" t="s">
        <v>62</v>
      </c>
      <c r="B75" s="76" t="s">
        <v>58</v>
      </c>
      <c r="C75" s="106"/>
      <c r="D75" s="108"/>
      <c r="E75" s="105"/>
      <c r="F75" s="21">
        <f t="shared" si="1"/>
        <v>0</v>
      </c>
    </row>
    <row r="76" spans="1:6" ht="15.75" x14ac:dyDescent="0.25">
      <c r="A76" s="75" t="s">
        <v>63</v>
      </c>
      <c r="B76" s="76" t="s">
        <v>58</v>
      </c>
      <c r="C76" s="106">
        <v>20</v>
      </c>
      <c r="D76" s="108"/>
      <c r="E76" s="105"/>
      <c r="F76" s="21">
        <f t="shared" si="1"/>
        <v>20</v>
      </c>
    </row>
    <row r="77" spans="1:6" ht="15.75" x14ac:dyDescent="0.25">
      <c r="A77" s="75" t="s">
        <v>64</v>
      </c>
      <c r="B77" s="76" t="s">
        <v>58</v>
      </c>
      <c r="C77" s="106">
        <v>10</v>
      </c>
      <c r="D77" s="108"/>
      <c r="E77" s="105"/>
      <c r="F77" s="21">
        <f t="shared" si="1"/>
        <v>10</v>
      </c>
    </row>
    <row r="78" spans="1:6" ht="15.75" x14ac:dyDescent="0.25">
      <c r="A78" s="75" t="s">
        <v>65</v>
      </c>
      <c r="B78" s="76" t="s">
        <v>58</v>
      </c>
      <c r="C78" s="106">
        <v>5</v>
      </c>
      <c r="D78" s="108"/>
      <c r="E78" s="105"/>
      <c r="F78" s="21">
        <f t="shared" si="1"/>
        <v>5</v>
      </c>
    </row>
    <row r="79" spans="1:6" ht="15.75" x14ac:dyDescent="0.25">
      <c r="A79" s="75" t="s">
        <v>66</v>
      </c>
      <c r="B79" s="76" t="s">
        <v>58</v>
      </c>
      <c r="C79" s="106">
        <v>100</v>
      </c>
      <c r="D79" s="108"/>
      <c r="E79" s="105"/>
      <c r="F79" s="21">
        <f t="shared" si="1"/>
        <v>100</v>
      </c>
    </row>
    <row r="80" spans="1:6" x14ac:dyDescent="0.25">
      <c r="A80" s="72" t="s">
        <v>139</v>
      </c>
      <c r="B80" s="73" t="s">
        <v>58</v>
      </c>
      <c r="C80" s="106"/>
      <c r="D80" s="108"/>
      <c r="E80" s="105"/>
      <c r="F80" s="21">
        <f t="shared" si="1"/>
        <v>0</v>
      </c>
    </row>
    <row r="81" spans="1:6" x14ac:dyDescent="0.25">
      <c r="A81" s="72" t="s">
        <v>89</v>
      </c>
      <c r="B81" s="73" t="s">
        <v>73</v>
      </c>
      <c r="C81" s="106">
        <v>5</v>
      </c>
      <c r="D81" s="108"/>
      <c r="E81" s="105"/>
      <c r="F81" s="21">
        <f t="shared" si="1"/>
        <v>5</v>
      </c>
    </row>
    <row r="82" spans="1:6" ht="15.75" x14ac:dyDescent="0.25">
      <c r="A82" s="75" t="s">
        <v>67</v>
      </c>
      <c r="B82" s="86" t="s">
        <v>58</v>
      </c>
      <c r="C82" s="109">
        <v>30</v>
      </c>
      <c r="D82" s="108"/>
      <c r="E82" s="105"/>
      <c r="F82" s="21">
        <f t="shared" si="1"/>
        <v>30</v>
      </c>
    </row>
    <row r="83" spans="1:6" ht="15.75" x14ac:dyDescent="0.25">
      <c r="A83" s="80" t="s">
        <v>68</v>
      </c>
      <c r="B83" s="87" t="s">
        <v>73</v>
      </c>
      <c r="C83" s="110"/>
      <c r="D83" s="108"/>
      <c r="E83" s="105"/>
      <c r="F83" s="21">
        <f t="shared" si="1"/>
        <v>0</v>
      </c>
    </row>
    <row r="84" spans="1:6" ht="15.75" x14ac:dyDescent="0.25">
      <c r="A84" s="75" t="s">
        <v>69</v>
      </c>
      <c r="B84" s="86" t="s">
        <v>73</v>
      </c>
      <c r="C84" s="110"/>
      <c r="D84" s="108"/>
      <c r="E84" s="105"/>
      <c r="F84" s="21">
        <f t="shared" si="1"/>
        <v>0</v>
      </c>
    </row>
    <row r="85" spans="1:6" ht="15.75" x14ac:dyDescent="0.25">
      <c r="A85" s="75" t="s">
        <v>70</v>
      </c>
      <c r="B85" s="86" t="s">
        <v>58</v>
      </c>
      <c r="C85" s="110">
        <v>50</v>
      </c>
      <c r="D85" s="108"/>
      <c r="E85" s="105"/>
      <c r="F85" s="21">
        <f t="shared" si="1"/>
        <v>50</v>
      </c>
    </row>
    <row r="86" spans="1:6" ht="15.75" x14ac:dyDescent="0.25">
      <c r="A86" s="75" t="s">
        <v>71</v>
      </c>
      <c r="B86" s="86" t="s">
        <v>58</v>
      </c>
      <c r="C86" s="110">
        <v>50</v>
      </c>
      <c r="D86" s="108"/>
      <c r="E86" s="105"/>
      <c r="F86" s="21">
        <f t="shared" si="1"/>
        <v>50</v>
      </c>
    </row>
    <row r="87" spans="1:6" ht="16.5" thickBot="1" x14ac:dyDescent="0.3">
      <c r="A87" s="82" t="s">
        <v>72</v>
      </c>
      <c r="B87" s="88" t="s">
        <v>58</v>
      </c>
      <c r="C87" s="111">
        <v>50</v>
      </c>
      <c r="D87" s="112"/>
      <c r="E87" s="66"/>
      <c r="F87" s="17">
        <f>SUM(C87:E87)</f>
        <v>50</v>
      </c>
    </row>
    <row r="88" spans="1:6" ht="8.4499999999999993" customHeight="1" thickBot="1" x14ac:dyDescent="0.3">
      <c r="A88" s="84"/>
      <c r="B88" s="89"/>
      <c r="C88" s="31"/>
      <c r="D88" s="31"/>
      <c r="E88" s="40"/>
      <c r="F88" s="31"/>
    </row>
    <row r="89" spans="1:6" x14ac:dyDescent="0.25">
      <c r="A89" s="122" t="s">
        <v>152</v>
      </c>
      <c r="B89" s="113" t="s">
        <v>58</v>
      </c>
      <c r="C89" s="64">
        <v>48</v>
      </c>
      <c r="D89" s="107"/>
      <c r="E89" s="64"/>
      <c r="F89" s="20">
        <f>SUM(C89:E89)</f>
        <v>48</v>
      </c>
    </row>
    <row r="90" spans="1:6" ht="15.75" x14ac:dyDescent="0.25">
      <c r="A90" s="123" t="s">
        <v>153</v>
      </c>
      <c r="B90" s="76" t="s">
        <v>58</v>
      </c>
      <c r="C90" s="65">
        <v>128</v>
      </c>
      <c r="D90" s="108"/>
      <c r="E90" s="105"/>
      <c r="F90" s="21">
        <f>SUM(C90:E90)</f>
        <v>128</v>
      </c>
    </row>
    <row r="91" spans="1:6" ht="16.5" thickBot="1" x14ac:dyDescent="0.3">
      <c r="A91" s="124" t="s">
        <v>154</v>
      </c>
      <c r="B91" s="83" t="s">
        <v>58</v>
      </c>
      <c r="C91" s="66"/>
      <c r="D91" s="112"/>
      <c r="E91" s="66"/>
      <c r="F91" s="17">
        <f>SUM(C91:E91)</f>
        <v>0</v>
      </c>
    </row>
    <row r="92" spans="1:6" ht="6" customHeight="1" thickBot="1" x14ac:dyDescent="0.3">
      <c r="A92" s="68"/>
      <c r="B92" s="69"/>
      <c r="C92" s="68"/>
      <c r="D92" s="101"/>
      <c r="E92" s="114"/>
      <c r="F92" s="101"/>
    </row>
    <row r="93" spans="1:6" x14ac:dyDescent="0.25">
      <c r="A93" s="125" t="s">
        <v>160</v>
      </c>
      <c r="B93" s="126" t="s">
        <v>161</v>
      </c>
      <c r="C93" s="64">
        <v>5</v>
      </c>
      <c r="D93" s="107"/>
      <c r="E93" s="64"/>
      <c r="F93" s="20">
        <f>SUM(C93:E93)</f>
        <v>5</v>
      </c>
    </row>
    <row r="94" spans="1:6" x14ac:dyDescent="0.25">
      <c r="A94" s="33" t="s">
        <v>162</v>
      </c>
      <c r="B94" s="127" t="s">
        <v>58</v>
      </c>
      <c r="C94" s="65"/>
      <c r="D94" s="108"/>
      <c r="E94" s="105"/>
      <c r="F94" s="21">
        <f>SUM(C94:E94)</f>
        <v>0</v>
      </c>
    </row>
    <row r="95" spans="1:6" x14ac:dyDescent="0.25">
      <c r="A95" s="33" t="s">
        <v>163</v>
      </c>
      <c r="B95" s="127" t="s">
        <v>164</v>
      </c>
      <c r="C95" s="65">
        <v>4</v>
      </c>
      <c r="D95" s="108"/>
      <c r="E95" s="105"/>
      <c r="F95" s="21">
        <f>SUM(C95:E95)</f>
        <v>4</v>
      </c>
    </row>
    <row r="96" spans="1:6" ht="15.75" thickBot="1" x14ac:dyDescent="0.3">
      <c r="A96" s="128" t="s">
        <v>202</v>
      </c>
      <c r="B96" s="129" t="s">
        <v>58</v>
      </c>
      <c r="C96" s="66">
        <v>250</v>
      </c>
      <c r="D96" s="112"/>
      <c r="E96" s="66"/>
      <c r="F96" s="17">
        <f>SUM(C96:E96)</f>
        <v>250</v>
      </c>
    </row>
    <row r="97" spans="1:6" ht="6.6" customHeight="1" x14ac:dyDescent="0.25">
      <c r="A97" s="119"/>
      <c r="B97" s="120"/>
      <c r="C97" s="121"/>
      <c r="D97" s="135"/>
      <c r="E97" s="136"/>
      <c r="F97" s="135"/>
    </row>
    <row r="98" spans="1:6" x14ac:dyDescent="0.25">
      <c r="A98" s="130"/>
      <c r="B98" s="131"/>
      <c r="C98" s="70"/>
      <c r="D98" s="16"/>
      <c r="E98" s="2"/>
      <c r="F98" s="16">
        <f t="shared" ref="F98:F100" si="2">SUM(C98:E98)</f>
        <v>0</v>
      </c>
    </row>
    <row r="99" spans="1:6" x14ac:dyDescent="0.25">
      <c r="A99" s="130"/>
      <c r="B99" s="131"/>
      <c r="C99" s="70"/>
      <c r="D99" s="16"/>
      <c r="E99" s="2"/>
      <c r="F99" s="16">
        <f t="shared" si="2"/>
        <v>0</v>
      </c>
    </row>
    <row r="100" spans="1:6" x14ac:dyDescent="0.25">
      <c r="A100" s="130"/>
      <c r="B100" s="131"/>
      <c r="C100" s="70"/>
      <c r="D100" s="16"/>
      <c r="E100" s="2"/>
      <c r="F100" s="16">
        <f t="shared" si="2"/>
        <v>0</v>
      </c>
    </row>
    <row r="101" spans="1:6" x14ac:dyDescent="0.25">
      <c r="A101" s="130"/>
      <c r="B101" s="131"/>
      <c r="C101" s="70"/>
      <c r="D101" s="16"/>
      <c r="E101" s="2"/>
      <c r="F101" s="16">
        <f t="shared" ref="F101:F109" si="3">SUM(C101:E101)</f>
        <v>0</v>
      </c>
    </row>
    <row r="102" spans="1:6" x14ac:dyDescent="0.25">
      <c r="A102" s="130"/>
      <c r="B102" s="131"/>
      <c r="C102" s="70"/>
      <c r="D102" s="16"/>
      <c r="E102" s="2"/>
      <c r="F102" s="16">
        <f t="shared" si="3"/>
        <v>0</v>
      </c>
    </row>
    <row r="103" spans="1:6" x14ac:dyDescent="0.25">
      <c r="A103" s="130"/>
      <c r="B103" s="131"/>
      <c r="C103" s="70"/>
      <c r="D103" s="16"/>
      <c r="E103" s="2"/>
      <c r="F103" s="16">
        <f t="shared" si="3"/>
        <v>0</v>
      </c>
    </row>
    <row r="104" spans="1:6" x14ac:dyDescent="0.25">
      <c r="A104" s="130"/>
      <c r="B104" s="131"/>
      <c r="C104" s="70"/>
      <c r="D104" s="16"/>
      <c r="E104" s="2"/>
      <c r="F104" s="16">
        <f t="shared" si="3"/>
        <v>0</v>
      </c>
    </row>
    <row r="105" spans="1:6" x14ac:dyDescent="0.25">
      <c r="A105" s="130"/>
      <c r="B105" s="131"/>
      <c r="C105" s="70"/>
      <c r="D105" s="16"/>
      <c r="E105" s="2"/>
      <c r="F105" s="16">
        <f t="shared" si="3"/>
        <v>0</v>
      </c>
    </row>
    <row r="106" spans="1:6" x14ac:dyDescent="0.25">
      <c r="A106" s="130"/>
      <c r="B106" s="131"/>
      <c r="C106" s="70"/>
      <c r="D106" s="16"/>
      <c r="E106" s="2"/>
      <c r="F106" s="16">
        <f t="shared" si="3"/>
        <v>0</v>
      </c>
    </row>
    <row r="107" spans="1:6" x14ac:dyDescent="0.25">
      <c r="A107" s="130"/>
      <c r="B107" s="131"/>
      <c r="C107" s="70"/>
      <c r="D107" s="16"/>
      <c r="E107" s="2"/>
      <c r="F107" s="16">
        <f t="shared" si="3"/>
        <v>0</v>
      </c>
    </row>
    <row r="108" spans="1:6" x14ac:dyDescent="0.25">
      <c r="A108" s="130"/>
      <c r="B108" s="131"/>
      <c r="C108" s="70"/>
      <c r="D108" s="16"/>
      <c r="E108" s="2"/>
      <c r="F108" s="16">
        <f t="shared" si="3"/>
        <v>0</v>
      </c>
    </row>
    <row r="109" spans="1:6" x14ac:dyDescent="0.25">
      <c r="A109" s="130"/>
      <c r="B109" s="131"/>
      <c r="C109" s="70"/>
      <c r="D109" s="16"/>
      <c r="E109" s="2"/>
      <c r="F109" s="16">
        <f t="shared" si="3"/>
        <v>0</v>
      </c>
    </row>
  </sheetData>
  <mergeCells count="4">
    <mergeCell ref="A1:B2"/>
    <mergeCell ref="C1:C2"/>
    <mergeCell ref="D1:D2"/>
    <mergeCell ref="E1:E2"/>
  </mergeCells>
  <dataValidations count="2">
    <dataValidation type="whole" allowBlank="1" showInputMessage="1" showErrorMessage="1" errorTitle="JEN CELÉ ČÍSLO!" error="Vložit jen celé jednotkové číslo bez jednotek, teček aj." sqref="D89:E91 D93:E96 C89:C109 D4:E87 C4:C18 C20:C87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D109"/>
  <sheetViews>
    <sheetView zoomScaleNormal="100" workbookViewId="0">
      <pane ySplit="3" topLeftCell="A13" activePane="bottomLeft" state="frozen"/>
      <selection pane="bottomLeft" activeCell="C20" sqref="C20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10.28515625" customWidth="1"/>
  </cols>
  <sheetData>
    <row r="1" spans="1:4" x14ac:dyDescent="0.25">
      <c r="A1" s="210"/>
      <c r="B1" s="211"/>
      <c r="C1" s="213" t="s">
        <v>97</v>
      </c>
    </row>
    <row r="2" spans="1:4" ht="15.75" thickBot="1" x14ac:dyDescent="0.3">
      <c r="A2" s="212"/>
      <c r="B2" s="212"/>
      <c r="C2" s="214"/>
    </row>
    <row r="3" spans="1:4" ht="16.5" thickBot="1" x14ac:dyDescent="0.3">
      <c r="A3" s="62" t="s">
        <v>0</v>
      </c>
      <c r="B3" s="63" t="s">
        <v>1</v>
      </c>
      <c r="C3" s="62" t="s">
        <v>88</v>
      </c>
    </row>
    <row r="4" spans="1:4" ht="15.75" x14ac:dyDescent="0.25">
      <c r="A4" s="75" t="s">
        <v>2</v>
      </c>
      <c r="B4" s="76" t="s">
        <v>58</v>
      </c>
      <c r="C4" s="65"/>
    </row>
    <row r="5" spans="1:4" ht="15.75" x14ac:dyDescent="0.25">
      <c r="A5" s="75" t="s">
        <v>3</v>
      </c>
      <c r="B5" s="76" t="s">
        <v>58</v>
      </c>
      <c r="C5" s="65"/>
    </row>
    <row r="6" spans="1:4" ht="15.75" x14ac:dyDescent="0.25">
      <c r="A6" s="77" t="s">
        <v>4</v>
      </c>
      <c r="B6" s="76" t="s">
        <v>58</v>
      </c>
      <c r="C6" s="65"/>
    </row>
    <row r="7" spans="1:4" ht="15.75" x14ac:dyDescent="0.25">
      <c r="A7" s="77" t="s">
        <v>5</v>
      </c>
      <c r="B7" s="76" t="s">
        <v>58</v>
      </c>
      <c r="C7" s="65"/>
      <c r="D7" s="6"/>
    </row>
    <row r="8" spans="1:4" ht="15.75" x14ac:dyDescent="0.25">
      <c r="A8" s="75" t="s">
        <v>6</v>
      </c>
      <c r="B8" s="76" t="s">
        <v>58</v>
      </c>
      <c r="C8" s="65">
        <v>10</v>
      </c>
    </row>
    <row r="9" spans="1:4" ht="15.75" x14ac:dyDescent="0.25">
      <c r="A9" s="75" t="s">
        <v>7</v>
      </c>
      <c r="B9" s="76" t="s">
        <v>58</v>
      </c>
      <c r="C9" s="65"/>
    </row>
    <row r="10" spans="1:4" ht="15.75" x14ac:dyDescent="0.25">
      <c r="A10" s="75" t="s">
        <v>8</v>
      </c>
      <c r="B10" s="76" t="s">
        <v>58</v>
      </c>
      <c r="C10" s="65"/>
    </row>
    <row r="11" spans="1:4" ht="15.75" x14ac:dyDescent="0.25">
      <c r="A11" s="75" t="s">
        <v>9</v>
      </c>
      <c r="B11" s="76" t="s">
        <v>58</v>
      </c>
      <c r="C11" s="65">
        <v>30</v>
      </c>
    </row>
    <row r="12" spans="1:4" ht="15.75" x14ac:dyDescent="0.25">
      <c r="A12" s="75" t="s">
        <v>10</v>
      </c>
      <c r="B12" s="76" t="s">
        <v>58</v>
      </c>
      <c r="C12" s="65"/>
    </row>
    <row r="13" spans="1:4" ht="15.75" x14ac:dyDescent="0.25">
      <c r="A13" s="75" t="s">
        <v>11</v>
      </c>
      <c r="B13" s="76" t="s">
        <v>58</v>
      </c>
      <c r="C13" s="65"/>
    </row>
    <row r="14" spans="1:4" ht="15.75" x14ac:dyDescent="0.25">
      <c r="A14" s="75" t="s">
        <v>12</v>
      </c>
      <c r="B14" s="76" t="s">
        <v>58</v>
      </c>
      <c r="C14" s="65"/>
    </row>
    <row r="15" spans="1:4" ht="15.75" x14ac:dyDescent="0.25">
      <c r="A15" s="75" t="s">
        <v>13</v>
      </c>
      <c r="B15" s="76" t="s">
        <v>58</v>
      </c>
      <c r="C15" s="65">
        <v>100</v>
      </c>
    </row>
    <row r="16" spans="1:4" x14ac:dyDescent="0.25">
      <c r="A16" s="72" t="s">
        <v>137</v>
      </c>
      <c r="B16" s="73" t="s">
        <v>58</v>
      </c>
      <c r="C16" s="65">
        <v>10</v>
      </c>
    </row>
    <row r="17" spans="1:3" ht="15.75" x14ac:dyDescent="0.25">
      <c r="A17" s="75" t="s">
        <v>14</v>
      </c>
      <c r="B17" s="76" t="s">
        <v>73</v>
      </c>
      <c r="C17" s="65">
        <v>20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4000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20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20</v>
      </c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5</v>
      </c>
    </row>
    <row r="33" spans="1:3" ht="15.75" x14ac:dyDescent="0.25">
      <c r="A33" s="75" t="s">
        <v>28</v>
      </c>
      <c r="B33" s="76" t="s">
        <v>58</v>
      </c>
      <c r="C33" s="65">
        <v>10</v>
      </c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>
        <v>10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30</v>
      </c>
    </row>
    <row r="48" spans="1:3" ht="15.75" x14ac:dyDescent="0.25">
      <c r="A48" s="75" t="s">
        <v>41</v>
      </c>
      <c r="B48" s="76" t="s">
        <v>58</v>
      </c>
      <c r="C48" s="65">
        <v>5</v>
      </c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/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>
        <v>1000</v>
      </c>
    </row>
    <row r="56" spans="1:3" ht="15.75" x14ac:dyDescent="0.25">
      <c r="A56" s="75" t="s">
        <v>45</v>
      </c>
      <c r="B56" s="76" t="s">
        <v>58</v>
      </c>
      <c r="C56" s="65">
        <v>1000</v>
      </c>
    </row>
    <row r="57" spans="1:3" ht="15.75" x14ac:dyDescent="0.25">
      <c r="A57" s="75" t="s">
        <v>46</v>
      </c>
      <c r="B57" s="76" t="s">
        <v>58</v>
      </c>
      <c r="C57" s="65">
        <v>1000</v>
      </c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/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30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50</v>
      </c>
    </row>
    <row r="67" spans="1:3" ht="15.75" x14ac:dyDescent="0.25">
      <c r="A67" s="75" t="s">
        <v>55</v>
      </c>
      <c r="B67" s="76" t="s">
        <v>58</v>
      </c>
      <c r="C67" s="65">
        <v>20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>
        <v>10</v>
      </c>
    </row>
    <row r="70" spans="1:3" ht="15.75" x14ac:dyDescent="0.25">
      <c r="A70" s="75" t="s">
        <v>57</v>
      </c>
      <c r="B70" s="76" t="s">
        <v>58</v>
      </c>
      <c r="C70" s="65">
        <v>100</v>
      </c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>
        <v>100</v>
      </c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20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/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20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/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/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/>
    </row>
    <row r="92" spans="1:3" ht="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/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201</v>
      </c>
      <c r="B98" s="131" t="s">
        <v>58</v>
      </c>
      <c r="C98" s="70">
        <v>20</v>
      </c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6"/>
  <sheetViews>
    <sheetView zoomScaleNormal="100" zoomScaleSheetLayoutView="100" workbookViewId="0">
      <pane ySplit="3" topLeftCell="A4" activePane="bottomLeft" state="frozen"/>
      <selection activeCell="A4" sqref="A4"/>
      <selection pane="bottomLeft" activeCell="L3" sqref="L3"/>
    </sheetView>
  </sheetViews>
  <sheetFormatPr defaultRowHeight="15" x14ac:dyDescent="0.25"/>
  <cols>
    <col min="1" max="1" width="37.42578125" customWidth="1"/>
    <col min="2" max="2" width="6.7109375" bestFit="1" customWidth="1"/>
    <col min="3" max="3" width="4.85546875" customWidth="1"/>
    <col min="4" max="4" width="3.140625" bestFit="1" customWidth="1"/>
    <col min="5" max="5" width="5" customWidth="1"/>
    <col min="6" max="6" width="4.28515625" customWidth="1"/>
    <col min="7" max="7" width="5.28515625" customWidth="1"/>
    <col min="8" max="8" width="5" bestFit="1" customWidth="1"/>
    <col min="9" max="9" width="4.5703125" customWidth="1"/>
    <col min="10" max="10" width="4.85546875" customWidth="1"/>
    <col min="11" max="11" width="5" bestFit="1" customWidth="1"/>
    <col min="12" max="13" width="5.42578125" customWidth="1"/>
    <col min="14" max="14" width="6.140625" customWidth="1"/>
    <col min="15" max="15" width="7.42578125" customWidth="1"/>
  </cols>
  <sheetData>
    <row r="1" spans="1:15" x14ac:dyDescent="0.25">
      <c r="A1" s="232" t="s">
        <v>158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  <c r="O1" s="12"/>
    </row>
    <row r="2" spans="1:15" ht="15.75" thickBot="1" x14ac:dyDescent="0.3">
      <c r="A2" s="235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  <c r="O2" s="37" t="s">
        <v>86</v>
      </c>
    </row>
    <row r="3" spans="1:15" ht="16.5" thickBot="1" x14ac:dyDescent="0.3">
      <c r="A3" s="8" t="s">
        <v>0</v>
      </c>
      <c r="B3" s="5" t="s">
        <v>1</v>
      </c>
      <c r="C3" s="9" t="s">
        <v>76</v>
      </c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  <c r="J3" s="10" t="s">
        <v>159</v>
      </c>
      <c r="K3" s="10" t="s">
        <v>83</v>
      </c>
      <c r="L3" s="10" t="s">
        <v>84</v>
      </c>
      <c r="M3" s="23" t="s">
        <v>87</v>
      </c>
      <c r="N3" s="11" t="s">
        <v>85</v>
      </c>
      <c r="O3" s="38"/>
    </row>
    <row r="4" spans="1:15" ht="15.75" x14ac:dyDescent="0.25">
      <c r="A4" s="33" t="s">
        <v>2</v>
      </c>
      <c r="B4" s="28" t="s">
        <v>58</v>
      </c>
      <c r="C4" s="93" t="str">
        <f>IF(BN!C4="","",BN!C4)</f>
        <v/>
      </c>
      <c r="D4" s="94" t="str">
        <f>IF(BE!C4="","",BE!C4)</f>
        <v/>
      </c>
      <c r="E4" s="94" t="str">
        <f>IF(KL!C4="","",KL!C4)</f>
        <v/>
      </c>
      <c r="F4" s="94" t="str">
        <f>IF(KO!C4="","",KO!C4)</f>
        <v/>
      </c>
      <c r="G4" s="94" t="str">
        <f>IF(KH!C4="","",KH!C4)</f>
        <v/>
      </c>
      <c r="H4" s="94">
        <f>IF(ME!C4="","",ME!C4)</f>
        <v>1</v>
      </c>
      <c r="I4" s="94" t="str">
        <f>IF(MB!C4="","",MB!C4)</f>
        <v/>
      </c>
      <c r="J4" s="94" t="str">
        <f>IF(NB!C4="","",NB!C4)</f>
        <v/>
      </c>
      <c r="K4" s="94" t="str">
        <f>IF(PV!C4="","",PV!C4)</f>
        <v/>
      </c>
      <c r="L4" s="94" t="str">
        <f>IF(PZ!C4="","",PZ!C4)</f>
        <v/>
      </c>
      <c r="M4" s="94" t="str">
        <f>IF(BE!L4="","",BE!L4)</f>
        <v/>
      </c>
      <c r="N4" s="95" t="str">
        <f>IF(RA!C4="","",RA!C4)</f>
        <v/>
      </c>
      <c r="O4" s="15">
        <f t="shared" ref="O4:O65" si="0">SUM(C4:N4)</f>
        <v>1</v>
      </c>
    </row>
    <row r="5" spans="1:15" ht="15.75" x14ac:dyDescent="0.25">
      <c r="A5" s="33" t="s">
        <v>3</v>
      </c>
      <c r="B5" s="28" t="s">
        <v>58</v>
      </c>
      <c r="C5" s="93" t="str">
        <f>IF(BN!C5="","",BN!C5)</f>
        <v/>
      </c>
      <c r="D5" s="94" t="str">
        <f>IF(BE!C5="","",BE!C5)</f>
        <v/>
      </c>
      <c r="E5" s="94">
        <f>IF(KL!C5="","",KL!C5)</f>
        <v>5</v>
      </c>
      <c r="F5" s="94" t="str">
        <f>IF(KO!C5="","",KO!C5)</f>
        <v/>
      </c>
      <c r="G5" s="94" t="str">
        <f>IF(KH!C5="","",KH!C5)</f>
        <v/>
      </c>
      <c r="H5" s="94">
        <f>IF(ME!C5="","",ME!C5)</f>
        <v>1</v>
      </c>
      <c r="I5" s="94" t="str">
        <f>IF(MB!C5="","",MB!C5)</f>
        <v/>
      </c>
      <c r="J5" s="94" t="str">
        <f>IF(NB!C5="","",NB!C5)</f>
        <v/>
      </c>
      <c r="K5" s="94" t="str">
        <f>IF(PV!C5="","",PV!C5)</f>
        <v/>
      </c>
      <c r="L5" s="94" t="str">
        <f>IF(PZ!C5="","",PZ!C5)</f>
        <v/>
      </c>
      <c r="M5" s="94" t="str">
        <f>IF(BE!L5="","",BE!L5)</f>
        <v/>
      </c>
      <c r="N5" s="95" t="str">
        <f>IF(RA!C5="","",RA!C5)</f>
        <v/>
      </c>
      <c r="O5" s="15">
        <f t="shared" si="0"/>
        <v>6</v>
      </c>
    </row>
    <row r="6" spans="1:15" ht="15.6" x14ac:dyDescent="0.3">
      <c r="A6" s="34" t="s">
        <v>4</v>
      </c>
      <c r="B6" s="28" t="s">
        <v>58</v>
      </c>
      <c r="C6" s="93">
        <f>IF(BN!C6="","",BN!C6)</f>
        <v>2</v>
      </c>
      <c r="D6" s="94" t="str">
        <f>IF(BE!C6="","",BE!C6)</f>
        <v/>
      </c>
      <c r="E6" s="94" t="str">
        <f>IF(KL!C6="","",KL!C6)</f>
        <v/>
      </c>
      <c r="F6" s="94" t="str">
        <f>IF(KO!C6="","",KO!C6)</f>
        <v/>
      </c>
      <c r="G6" s="94" t="str">
        <f>IF(KH!C6="","",KH!C6)</f>
        <v/>
      </c>
      <c r="H6" s="94" t="str">
        <f>IF(ME!C6="","",ME!C6)</f>
        <v/>
      </c>
      <c r="I6" s="94" t="str">
        <f>IF(MB!C6="","",MB!C6)</f>
        <v/>
      </c>
      <c r="J6" s="94">
        <f>IF(NB!C6="","",NB!C6)</f>
        <v>5</v>
      </c>
      <c r="K6" s="94" t="str">
        <f>IF(PV!C6="","",PV!C6)</f>
        <v/>
      </c>
      <c r="L6" s="94">
        <f>IF(PZ!C6="","",PZ!C6)</f>
        <v>5</v>
      </c>
      <c r="M6" s="94" t="str">
        <f>IF(BE!L6="","",BE!L6)</f>
        <v/>
      </c>
      <c r="N6" s="95" t="str">
        <f>IF(RA!C6="","",RA!C6)</f>
        <v/>
      </c>
      <c r="O6" s="15">
        <f t="shared" si="0"/>
        <v>12</v>
      </c>
    </row>
    <row r="7" spans="1:15" ht="15.6" x14ac:dyDescent="0.3">
      <c r="A7" s="34" t="s">
        <v>5</v>
      </c>
      <c r="B7" s="28" t="s">
        <v>58</v>
      </c>
      <c r="C7" s="93">
        <f>IF(BN!C7="","",BN!C7)</f>
        <v>4</v>
      </c>
      <c r="D7" s="94" t="str">
        <f>IF(BE!C7="","",BE!C7)</f>
        <v/>
      </c>
      <c r="E7" s="94" t="str">
        <f>IF(KL!C7="","",KL!C7)</f>
        <v/>
      </c>
      <c r="F7" s="94" t="str">
        <f>IF(KO!C7="","",KO!C7)</f>
        <v/>
      </c>
      <c r="G7" s="94" t="str">
        <f>IF(KH!C7="","",KH!C7)</f>
        <v/>
      </c>
      <c r="H7" s="94" t="str">
        <f>IF(ME!C7="","",ME!C7)</f>
        <v/>
      </c>
      <c r="I7" s="94" t="str">
        <f>IF(MB!C7="","",MB!C7)</f>
        <v/>
      </c>
      <c r="J7" s="94">
        <f>IF(NB!C7="","",NB!C7)</f>
        <v>5</v>
      </c>
      <c r="K7" s="94" t="str">
        <f>IF(PV!C7="","",PV!C7)</f>
        <v/>
      </c>
      <c r="L7" s="94">
        <f>IF(PZ!C7="","",PZ!C7)</f>
        <v>5</v>
      </c>
      <c r="M7" s="94" t="str">
        <f>IF(BE!L7="","",BE!L7)</f>
        <v/>
      </c>
      <c r="N7" s="95" t="str">
        <f>IF(RA!C7="","",RA!C7)</f>
        <v/>
      </c>
      <c r="O7" s="15">
        <f t="shared" si="0"/>
        <v>14</v>
      </c>
    </row>
    <row r="8" spans="1:15" ht="15.75" x14ac:dyDescent="0.25">
      <c r="A8" s="33" t="s">
        <v>6</v>
      </c>
      <c r="B8" s="28" t="s">
        <v>58</v>
      </c>
      <c r="C8" s="93" t="str">
        <f>IF(BN!C8="","",BN!C8)</f>
        <v/>
      </c>
      <c r="D8" s="94" t="str">
        <f>IF(BE!C8="","",BE!C8)</f>
        <v/>
      </c>
      <c r="E8" s="94">
        <f>IF(KL!C8="","",KL!C8)</f>
        <v>50</v>
      </c>
      <c r="F8" s="94" t="str">
        <f>IF(KO!C8="","",KO!C8)</f>
        <v/>
      </c>
      <c r="G8" s="94" t="str">
        <f>IF(KH!C8="","",KH!C8)</f>
        <v/>
      </c>
      <c r="H8" s="94" t="str">
        <f>IF(ME!C8="","",ME!C8)</f>
        <v/>
      </c>
      <c r="I8" s="94" t="str">
        <f>IF(MB!C8="","",MB!C8)</f>
        <v/>
      </c>
      <c r="J8" s="94">
        <f>IF(NB!C8="","",NB!C8)</f>
        <v>10</v>
      </c>
      <c r="K8" s="94" t="str">
        <f>IF(PV!C8="","",PV!C8)</f>
        <v/>
      </c>
      <c r="L8" s="94" t="str">
        <f>IF(PZ!C8="","",PZ!C8)</f>
        <v/>
      </c>
      <c r="M8" s="94" t="str">
        <f>IF(BE!L8="","",BE!L8)</f>
        <v/>
      </c>
      <c r="N8" s="95">
        <f>IF(RA!C8="","",RA!C8)</f>
        <v>10</v>
      </c>
      <c r="O8" s="15">
        <f t="shared" si="0"/>
        <v>70</v>
      </c>
    </row>
    <row r="9" spans="1:15" ht="15.75" x14ac:dyDescent="0.25">
      <c r="A9" s="33" t="s">
        <v>7</v>
      </c>
      <c r="B9" s="28" t="s">
        <v>58</v>
      </c>
      <c r="C9" s="93" t="str">
        <f>IF(BN!C9="","",BN!C9)</f>
        <v/>
      </c>
      <c r="D9" s="94" t="str">
        <f>IF(BE!C9="","",BE!C9)</f>
        <v/>
      </c>
      <c r="E9" s="94" t="str">
        <f>IF(KL!C9="","",KL!C9)</f>
        <v/>
      </c>
      <c r="F9" s="94" t="str">
        <f>IF(KO!C9="","",KO!C9)</f>
        <v/>
      </c>
      <c r="G9" s="94" t="str">
        <f>IF(KH!C9="","",KH!C9)</f>
        <v/>
      </c>
      <c r="H9" s="94" t="str">
        <f>IF(ME!C9="","",ME!C9)</f>
        <v/>
      </c>
      <c r="I9" s="94" t="str">
        <f>IF(MB!C9="","",MB!C9)</f>
        <v/>
      </c>
      <c r="J9" s="94">
        <f>IF(NB!C9="","",NB!C9)</f>
        <v>10</v>
      </c>
      <c r="K9" s="94" t="str">
        <f>IF(PV!C9="","",PV!C9)</f>
        <v/>
      </c>
      <c r="L9" s="94" t="str">
        <f>IF(PZ!C9="","",PZ!C9)</f>
        <v/>
      </c>
      <c r="M9" s="94" t="str">
        <f>IF(BE!L9="","",BE!L9)</f>
        <v/>
      </c>
      <c r="N9" s="95" t="str">
        <f>IF(RA!C9="","",RA!C9)</f>
        <v/>
      </c>
      <c r="O9" s="15">
        <f t="shared" si="0"/>
        <v>10</v>
      </c>
    </row>
    <row r="10" spans="1:15" ht="15.6" x14ac:dyDescent="0.3">
      <c r="A10" s="33" t="s">
        <v>8</v>
      </c>
      <c r="B10" s="28" t="s">
        <v>58</v>
      </c>
      <c r="C10" s="93" t="str">
        <f>IF(BN!C10="","",BN!C10)</f>
        <v/>
      </c>
      <c r="D10" s="94" t="str">
        <f>IF(BE!C10="","",BE!C10)</f>
        <v/>
      </c>
      <c r="E10" s="94" t="str">
        <f>IF(KL!C10="","",KL!C10)</f>
        <v/>
      </c>
      <c r="F10" s="94" t="str">
        <f>IF(KO!C10="","",KO!C10)</f>
        <v/>
      </c>
      <c r="G10" s="94" t="str">
        <f>IF(KH!C10="","",KH!C10)</f>
        <v/>
      </c>
      <c r="H10" s="94" t="str">
        <f>IF(ME!C10="","",ME!C10)</f>
        <v/>
      </c>
      <c r="I10" s="94" t="str">
        <f>IF(MB!C10="","",MB!C10)</f>
        <v/>
      </c>
      <c r="J10" s="94">
        <f>IF(NB!C10="","",NB!C10)</f>
        <v>5</v>
      </c>
      <c r="K10" s="94" t="str">
        <f>IF(PV!C10="","",PV!C10)</f>
        <v/>
      </c>
      <c r="L10" s="94" t="str">
        <f>IF(PZ!C10="","",PZ!C10)</f>
        <v/>
      </c>
      <c r="M10" s="94" t="str">
        <f>IF(BE!L10="","",BE!L10)</f>
        <v/>
      </c>
      <c r="N10" s="95" t="str">
        <f>IF(RA!C10="","",RA!C10)</f>
        <v/>
      </c>
      <c r="O10" s="15">
        <f t="shared" si="0"/>
        <v>5</v>
      </c>
    </row>
    <row r="11" spans="1:15" ht="15.75" x14ac:dyDescent="0.25">
      <c r="A11" s="33" t="s">
        <v>9</v>
      </c>
      <c r="B11" s="28" t="s">
        <v>58</v>
      </c>
      <c r="C11" s="93" t="str">
        <f>IF(BN!C11="","",BN!C11)</f>
        <v/>
      </c>
      <c r="D11" s="94">
        <f>IF(BE!C11="","",BE!C11)</f>
        <v>10</v>
      </c>
      <c r="E11" s="94">
        <f>IF(KL!C11="","",KL!C11)</f>
        <v>20</v>
      </c>
      <c r="F11" s="94">
        <f>IF(KO!C11="","",KO!C11)</f>
        <v>50</v>
      </c>
      <c r="G11" s="94">
        <f>IF(KH!C11="","",KH!C11)</f>
        <v>30</v>
      </c>
      <c r="H11" s="94">
        <f>IF(ME!C11="","",ME!C11)</f>
        <v>30</v>
      </c>
      <c r="I11" s="94" t="str">
        <f>IF(MB!C11="","",MB!C11)</f>
        <v/>
      </c>
      <c r="J11" s="94">
        <f>IF(NB!C11="","",NB!C11)</f>
        <v>50</v>
      </c>
      <c r="K11" s="94">
        <f>IF(PV!C11="","",PV!C11)</f>
        <v>60</v>
      </c>
      <c r="L11" s="94">
        <f>IF(PZ!C11="","",PZ!C11)</f>
        <v>20</v>
      </c>
      <c r="M11" s="94" t="str">
        <f>IF(BE!L11="","",BE!L11)</f>
        <v/>
      </c>
      <c r="N11" s="95">
        <f>IF(RA!C11="","",RA!C11)</f>
        <v>30</v>
      </c>
      <c r="O11" s="15">
        <f t="shared" si="0"/>
        <v>300</v>
      </c>
    </row>
    <row r="12" spans="1:15" ht="15.75" x14ac:dyDescent="0.25">
      <c r="A12" s="33" t="s">
        <v>10</v>
      </c>
      <c r="B12" s="28" t="s">
        <v>58</v>
      </c>
      <c r="C12" s="93" t="str">
        <f>IF(BN!C12="","",BN!C12)</f>
        <v/>
      </c>
      <c r="D12" s="94" t="str">
        <f>IF(BE!C12="","",BE!C12)</f>
        <v/>
      </c>
      <c r="E12" s="94" t="str">
        <f>IF(KL!C12="","",KL!C12)</f>
        <v/>
      </c>
      <c r="F12" s="94" t="str">
        <f>IF(KO!C12="","",KO!C12)</f>
        <v/>
      </c>
      <c r="G12" s="94" t="str">
        <f>IF(KH!C12="","",KH!C12)</f>
        <v/>
      </c>
      <c r="H12" s="94" t="str">
        <f>IF(ME!C12="","",ME!C12)</f>
        <v/>
      </c>
      <c r="I12" s="94" t="str">
        <f>IF(MB!C12="","",MB!C12)</f>
        <v/>
      </c>
      <c r="J12" s="94" t="str">
        <f>IF(NB!C12="","",NB!C12)</f>
        <v/>
      </c>
      <c r="K12" s="94" t="str">
        <f>IF(PV!C12="","",PV!C12)</f>
        <v/>
      </c>
      <c r="L12" s="94" t="str">
        <f>IF(PZ!C12="","",PZ!C12)</f>
        <v/>
      </c>
      <c r="M12" s="94" t="str">
        <f>IF(BE!L12="","",BE!L12)</f>
        <v/>
      </c>
      <c r="N12" s="95" t="str">
        <f>IF(RA!C12="","",RA!C12)</f>
        <v/>
      </c>
      <c r="O12" s="15">
        <f t="shared" si="0"/>
        <v>0</v>
      </c>
    </row>
    <row r="13" spans="1:15" ht="15.75" x14ac:dyDescent="0.25">
      <c r="A13" s="33" t="s">
        <v>11</v>
      </c>
      <c r="B13" s="28" t="s">
        <v>58</v>
      </c>
      <c r="C13" s="93">
        <f>IF(BN!C13="","",BN!C13)</f>
        <v>5</v>
      </c>
      <c r="D13" s="94" t="str">
        <f>IF(BE!C13="","",BE!C13)</f>
        <v/>
      </c>
      <c r="E13" s="94" t="str">
        <f>IF(KL!C13="","",KL!C13)</f>
        <v/>
      </c>
      <c r="F13" s="94">
        <f>IF(KO!C13="","",KO!C13)</f>
        <v>1</v>
      </c>
      <c r="G13" s="94">
        <f>IF(KH!C13="","",KH!C13)</f>
        <v>3</v>
      </c>
      <c r="H13" s="94" t="str">
        <f>IF(ME!C13="","",ME!C13)</f>
        <v/>
      </c>
      <c r="I13" s="94" t="str">
        <f>IF(MB!C13="","",MB!C13)</f>
        <v/>
      </c>
      <c r="J13" s="94">
        <f>IF(NB!C13="","",NB!C13)</f>
        <v>3</v>
      </c>
      <c r="K13" s="94" t="str">
        <f>IF(PV!C13="","",PV!C13)</f>
        <v/>
      </c>
      <c r="L13" s="94" t="str">
        <f>IF(PZ!C13="","",PZ!C13)</f>
        <v/>
      </c>
      <c r="M13" s="94" t="str">
        <f>IF(BE!L13="","",BE!L13)</f>
        <v/>
      </c>
      <c r="N13" s="95" t="str">
        <f>IF(RA!C13="","",RA!C13)</f>
        <v/>
      </c>
      <c r="O13" s="15">
        <f t="shared" si="0"/>
        <v>12</v>
      </c>
    </row>
    <row r="14" spans="1:15" ht="15.6" x14ac:dyDescent="0.3">
      <c r="A14" s="33" t="s">
        <v>12</v>
      </c>
      <c r="B14" s="28" t="s">
        <v>58</v>
      </c>
      <c r="C14" s="93" t="str">
        <f>IF(BN!C14="","",BN!C14)</f>
        <v/>
      </c>
      <c r="D14" s="94" t="str">
        <f>IF(BE!C14="","",BE!C14)</f>
        <v/>
      </c>
      <c r="E14" s="94" t="str">
        <f>IF(KL!C14="","",KL!C14)</f>
        <v/>
      </c>
      <c r="F14" s="94">
        <f>IF(KO!C14="","",KO!C14)</f>
        <v>100</v>
      </c>
      <c r="G14" s="94">
        <f>IF(KH!C14="","",KH!C14)</f>
        <v>3000</v>
      </c>
      <c r="H14" s="94">
        <f>IF(ME!C14="","",ME!C14)</f>
        <v>2500</v>
      </c>
      <c r="I14" s="94" t="str">
        <f>IF(MB!C14="","",MB!C14)</f>
        <v/>
      </c>
      <c r="J14" s="94">
        <f>IF(NB!C14="","",NB!C14)</f>
        <v>1000</v>
      </c>
      <c r="K14" s="94">
        <f>IF(PV!C14="","",PV!C14)</f>
        <v>20</v>
      </c>
      <c r="L14" s="94">
        <f>IF(PZ!C14="","",PZ!C14)</f>
        <v>2000</v>
      </c>
      <c r="M14" s="94" t="str">
        <f>IF(BE!L14="","",BE!L14)</f>
        <v/>
      </c>
      <c r="N14" s="95" t="str">
        <f>IF(RA!C14="","",RA!C14)</f>
        <v/>
      </c>
      <c r="O14" s="15">
        <f t="shared" si="0"/>
        <v>8620</v>
      </c>
    </row>
    <row r="15" spans="1:15" ht="15.6" x14ac:dyDescent="0.3">
      <c r="A15" s="33" t="s">
        <v>13</v>
      </c>
      <c r="B15" s="28" t="s">
        <v>58</v>
      </c>
      <c r="C15" s="93">
        <f>IF(BN!C15="","",BN!C15)</f>
        <v>50</v>
      </c>
      <c r="D15" s="94">
        <f>IF(BE!C15="","",BE!C15)</f>
        <v>50</v>
      </c>
      <c r="E15" s="94">
        <f>IF(KL!C15="","",KL!C15)</f>
        <v>100</v>
      </c>
      <c r="F15" s="94">
        <f>IF(KO!C15="","",KO!C15)</f>
        <v>100</v>
      </c>
      <c r="G15" s="94" t="str">
        <f>IF(KH!C15="","",KH!C15)</f>
        <v/>
      </c>
      <c r="H15" s="94">
        <f>IF(ME!C15="","",ME!C15)</f>
        <v>200</v>
      </c>
      <c r="I15" s="94" t="str">
        <f>IF(MB!C15="","",MB!C15)</f>
        <v/>
      </c>
      <c r="J15" s="94">
        <f>IF(NB!C15="","",NB!C15)</f>
        <v>1000</v>
      </c>
      <c r="K15" s="94" t="str">
        <f>IF(PV!C15="","",PV!C15)</f>
        <v/>
      </c>
      <c r="L15" s="94" t="str">
        <f>IF(PZ!C15="","",PZ!C15)</f>
        <v/>
      </c>
      <c r="M15" s="94" t="str">
        <f>IF(BE!L15="","",BE!L15)</f>
        <v/>
      </c>
      <c r="N15" s="95">
        <f>IF(RA!C15="","",RA!C15)</f>
        <v>100</v>
      </c>
      <c r="O15" s="15">
        <f t="shared" si="0"/>
        <v>1600</v>
      </c>
    </row>
    <row r="16" spans="1:15" x14ac:dyDescent="0.25">
      <c r="A16" s="25" t="s">
        <v>137</v>
      </c>
      <c r="B16" s="29" t="s">
        <v>58</v>
      </c>
      <c r="C16" s="93" t="str">
        <f>IF(BN!C16="","",BN!C16)</f>
        <v/>
      </c>
      <c r="D16" s="94" t="str">
        <f>IF(BE!C16="","",BE!C16)</f>
        <v/>
      </c>
      <c r="E16" s="94">
        <f>IF(KL!C16="","",KL!C16)</f>
        <v>10</v>
      </c>
      <c r="F16" s="94" t="str">
        <f>IF(KO!C16="","",KO!C16)</f>
        <v/>
      </c>
      <c r="G16" s="94" t="str">
        <f>IF(KH!C16="","",KH!C16)</f>
        <v/>
      </c>
      <c r="H16" s="94">
        <f>IF(ME!C16="","",ME!C16)</f>
        <v>20</v>
      </c>
      <c r="I16" s="94" t="str">
        <f>IF(MB!C16="","",MB!C16)</f>
        <v/>
      </c>
      <c r="J16" s="94" t="str">
        <f>IF(NB!C16="","",NB!C16)</f>
        <v/>
      </c>
      <c r="K16" s="94">
        <f>IF(PV!C16="","",PV!C16)</f>
        <v>20</v>
      </c>
      <c r="L16" s="94">
        <f>IF(PZ!C16="","",PZ!C16)</f>
        <v>20</v>
      </c>
      <c r="M16" s="94" t="str">
        <f>IF(BE!L16="","",BE!L16)</f>
        <v/>
      </c>
      <c r="N16" s="95">
        <f>IF(RA!C16="","",RA!C16)</f>
        <v>10</v>
      </c>
      <c r="O16" s="15">
        <f t="shared" si="0"/>
        <v>80</v>
      </c>
    </row>
    <row r="17" spans="1:15" ht="15.75" x14ac:dyDescent="0.25">
      <c r="A17" s="33" t="s">
        <v>14</v>
      </c>
      <c r="B17" s="28" t="s">
        <v>73</v>
      </c>
      <c r="C17" s="93">
        <f>IF(BN!C17="","",BN!C17)</f>
        <v>10</v>
      </c>
      <c r="D17" s="94" t="str">
        <f>IF(BE!C17="","",BE!C17)</f>
        <v/>
      </c>
      <c r="E17" s="94">
        <f>IF(KL!C17="","",KL!C17)</f>
        <v>20</v>
      </c>
      <c r="F17" s="94" t="str">
        <f>IF(KO!C17="","",KO!C17)</f>
        <v/>
      </c>
      <c r="G17" s="94" t="str">
        <f>IF(KH!C17="","",KH!C17)</f>
        <v/>
      </c>
      <c r="H17" s="94">
        <f>IF(ME!C17="","",ME!C17)</f>
        <v>20</v>
      </c>
      <c r="I17" s="94" t="str">
        <f>IF(MB!C17="","",MB!C17)</f>
        <v/>
      </c>
      <c r="J17" s="94">
        <f>IF(NB!C17="","",NB!C17)</f>
        <v>50</v>
      </c>
      <c r="K17" s="94">
        <f>IF(PV!C17="","",PV!C17)</f>
        <v>30</v>
      </c>
      <c r="L17" s="94" t="str">
        <f>IF(PZ!C17="","",PZ!C17)</f>
        <v/>
      </c>
      <c r="M17" s="94" t="str">
        <f>IF(BE!L17="","",BE!L17)</f>
        <v/>
      </c>
      <c r="N17" s="95">
        <f>IF(RA!C17="","",RA!C17)</f>
        <v>20</v>
      </c>
      <c r="O17" s="15">
        <f t="shared" si="0"/>
        <v>150</v>
      </c>
    </row>
    <row r="18" spans="1:15" ht="15.75" x14ac:dyDescent="0.25">
      <c r="A18" s="33" t="s">
        <v>133</v>
      </c>
      <c r="B18" s="28" t="s">
        <v>58</v>
      </c>
      <c r="C18" s="93" t="str">
        <f>IF(BN!C18="","",BN!C18)</f>
        <v/>
      </c>
      <c r="D18" s="94" t="str">
        <f>IF(BE!C18="","",BE!C18)</f>
        <v/>
      </c>
      <c r="E18" s="94" t="str">
        <f>IF(KL!C18="","",KL!C18)</f>
        <v/>
      </c>
      <c r="F18" s="94" t="str">
        <f>IF(KO!C18="","",KO!C18)</f>
        <v/>
      </c>
      <c r="G18" s="94" t="str">
        <f>IF(KH!C18="","",KH!C18)</f>
        <v/>
      </c>
      <c r="H18" s="94" t="str">
        <f>IF(ME!C18="","",ME!C18)</f>
        <v/>
      </c>
      <c r="I18" s="94" t="str">
        <f>IF(MB!C18="","",MB!C18)</f>
        <v/>
      </c>
      <c r="J18" s="94">
        <f>IF(NB!C18="","",NB!C18)</f>
        <v>1400</v>
      </c>
      <c r="K18" s="94" t="str">
        <f>IF(PV!C18="","",PV!C18)</f>
        <v/>
      </c>
      <c r="L18" s="94">
        <f>IF(PZ!C18="","",PZ!C18)</f>
        <v>100</v>
      </c>
      <c r="M18" s="94" t="str">
        <f>IF(BE!L18="","",BE!L18)</f>
        <v/>
      </c>
      <c r="N18" s="95" t="str">
        <f>IF(RA!C18="","",RA!C18)</f>
        <v/>
      </c>
      <c r="O18" s="15">
        <f t="shared" si="0"/>
        <v>1500</v>
      </c>
    </row>
    <row r="19" spans="1:15" ht="15.75" x14ac:dyDescent="0.25">
      <c r="A19" s="33" t="s">
        <v>15</v>
      </c>
      <c r="B19" s="28" t="s">
        <v>58</v>
      </c>
      <c r="C19" s="93">
        <f>IF(BN!C19="","",BN!C19)</f>
        <v>5000</v>
      </c>
      <c r="D19" s="94">
        <f>IF(BE!C19="","",BE!C19)</f>
        <v>9000</v>
      </c>
      <c r="E19" s="94">
        <f>IF(KL!C19="","",KL!C19)</f>
        <v>14000</v>
      </c>
      <c r="F19" s="94">
        <f>IF(KO!C19="","",KO!C19)</f>
        <v>5000</v>
      </c>
      <c r="G19" s="94">
        <f>IF(KH!C19="","",KH!C19)</f>
        <v>5000</v>
      </c>
      <c r="H19" s="94">
        <f>IF(ME!C19="","",ME!C19)</f>
        <v>13000</v>
      </c>
      <c r="I19" s="94">
        <f>IF(MB!C19="","",MB!C19)</f>
        <v>4000</v>
      </c>
      <c r="J19" s="94">
        <f>IF(NB!C19="","",NB!C19)</f>
        <v>7000</v>
      </c>
      <c r="K19" s="94">
        <f>IF(PV!C19="","",PV!C19)</f>
        <v>10000</v>
      </c>
      <c r="L19" s="94">
        <f>IF(PZ!C19="","",PZ!C19)</f>
        <v>13000</v>
      </c>
      <c r="M19" s="94" t="str">
        <f>IF(BE!L19="","",BE!L19)</f>
        <v/>
      </c>
      <c r="N19" s="95">
        <f>IF(RA!C19="","",RA!C19)</f>
        <v>4000</v>
      </c>
      <c r="O19" s="15">
        <f t="shared" si="0"/>
        <v>89000</v>
      </c>
    </row>
    <row r="20" spans="1:15" ht="15.75" x14ac:dyDescent="0.25">
      <c r="A20" s="33" t="s">
        <v>16</v>
      </c>
      <c r="B20" s="28" t="s">
        <v>58</v>
      </c>
      <c r="C20" s="93" t="str">
        <f>IF(BN!C20="","",BN!C20)</f>
        <v/>
      </c>
      <c r="D20" s="94" t="str">
        <f>IF(BE!C20="","",BE!C20)</f>
        <v/>
      </c>
      <c r="E20" s="94">
        <f>IF(KL!C20="","",KL!C20)</f>
        <v>10</v>
      </c>
      <c r="F20" s="94" t="str">
        <f>IF(KO!C20="","",KO!C20)</f>
        <v/>
      </c>
      <c r="G20" s="94" t="str">
        <f>IF(KH!C20="","",KH!C20)</f>
        <v/>
      </c>
      <c r="H20" s="94">
        <f>IF(ME!C20="","",ME!C20)</f>
        <v>100</v>
      </c>
      <c r="I20" s="94" t="str">
        <f>IF(MB!C20="","",MB!C20)</f>
        <v/>
      </c>
      <c r="J20" s="94" t="str">
        <f>IF(NB!C20="","",NB!C20)</f>
        <v/>
      </c>
      <c r="K20" s="94">
        <f>IF(PV!C20="","",PV!C20)</f>
        <v>50</v>
      </c>
      <c r="L20" s="94" t="str">
        <f>IF(PZ!C20="","",PZ!C20)</f>
        <v/>
      </c>
      <c r="M20" s="94" t="str">
        <f>IF(BE!L20="","",BE!L20)</f>
        <v/>
      </c>
      <c r="N20" s="95" t="str">
        <f>IF(RA!C20="","",RA!C20)</f>
        <v/>
      </c>
      <c r="O20" s="15">
        <f t="shared" si="0"/>
        <v>160</v>
      </c>
    </row>
    <row r="21" spans="1:15" ht="15.75" x14ac:dyDescent="0.25">
      <c r="A21" s="33" t="s">
        <v>134</v>
      </c>
      <c r="B21" s="28" t="s">
        <v>58</v>
      </c>
      <c r="C21" s="93" t="str">
        <f>IF(BN!C21="","",BN!C21)</f>
        <v/>
      </c>
      <c r="D21" s="94" t="str">
        <f>IF(BE!C21="","",BE!C21)</f>
        <v/>
      </c>
      <c r="E21" s="94">
        <f>IF(KL!C21="","",KL!C21)</f>
        <v>20</v>
      </c>
      <c r="F21" s="94" t="str">
        <f>IF(KO!C21="","",KO!C21)</f>
        <v/>
      </c>
      <c r="G21" s="94" t="str">
        <f>IF(KH!C21="","",KH!C21)</f>
        <v/>
      </c>
      <c r="H21" s="94">
        <f>IF(ME!C21="","",ME!C21)</f>
        <v>16</v>
      </c>
      <c r="I21" s="94" t="str">
        <f>IF(MB!C21="","",MB!C21)</f>
        <v/>
      </c>
      <c r="J21" s="94" t="str">
        <f>IF(NB!C21="","",NB!C21)</f>
        <v/>
      </c>
      <c r="K21" s="94" t="str">
        <f>IF(PV!C21="","",PV!C21)</f>
        <v/>
      </c>
      <c r="L21" s="94" t="str">
        <f>IF(PZ!C21="","",PZ!C21)</f>
        <v/>
      </c>
      <c r="M21" s="94" t="str">
        <f>IF(BE!L21="","",BE!L21)</f>
        <v/>
      </c>
      <c r="N21" s="95" t="str">
        <f>IF(RA!C21="","",RA!C21)</f>
        <v/>
      </c>
      <c r="O21" s="15">
        <f t="shared" si="0"/>
        <v>36</v>
      </c>
    </row>
    <row r="22" spans="1:15" ht="15.75" x14ac:dyDescent="0.25">
      <c r="A22" s="33" t="s">
        <v>17</v>
      </c>
      <c r="B22" s="28" t="s">
        <v>58</v>
      </c>
      <c r="C22" s="93">
        <f>IF(BN!C22="","",BN!C22)</f>
        <v>10</v>
      </c>
      <c r="D22" s="94">
        <f>IF(BE!C22="","",BE!C22)</f>
        <v>45</v>
      </c>
      <c r="E22" s="94">
        <f>IF(KL!C22="","",KL!C22)</f>
        <v>10</v>
      </c>
      <c r="F22" s="94">
        <f>IF(KO!C22="","",KO!C22)</f>
        <v>15</v>
      </c>
      <c r="G22" s="94">
        <f>IF(KH!C22="","",KH!C22)</f>
        <v>50</v>
      </c>
      <c r="H22" s="94">
        <f>IF(ME!C22="","",ME!C22)</f>
        <v>13</v>
      </c>
      <c r="I22" s="94" t="str">
        <f>IF(MB!C22="","",MB!C22)</f>
        <v/>
      </c>
      <c r="J22" s="94" t="str">
        <f>IF(NB!C22="","",NB!C22)</f>
        <v/>
      </c>
      <c r="K22" s="94">
        <f>IF(PV!C22="","",PV!C22)</f>
        <v>10</v>
      </c>
      <c r="L22" s="94">
        <f>IF(PZ!C22="","",PZ!C22)</f>
        <v>10</v>
      </c>
      <c r="M22" s="94" t="str">
        <f>IF(BE!L22="","",BE!L22)</f>
        <v/>
      </c>
      <c r="N22" s="95">
        <f>IF(RA!C22="","",RA!C22)</f>
        <v>20</v>
      </c>
      <c r="O22" s="15">
        <f t="shared" si="0"/>
        <v>183</v>
      </c>
    </row>
    <row r="23" spans="1:15" ht="15.75" x14ac:dyDescent="0.25">
      <c r="A23" s="33" t="s">
        <v>18</v>
      </c>
      <c r="B23" s="28" t="s">
        <v>58</v>
      </c>
      <c r="C23" s="93">
        <f>IF(BN!C23="","",BN!C23)</f>
        <v>10</v>
      </c>
      <c r="D23" s="94" t="str">
        <f>IF(BE!C23="","",BE!C23)</f>
        <v/>
      </c>
      <c r="E23" s="94" t="str">
        <f>IF(KL!C23="","",KL!C23)</f>
        <v/>
      </c>
      <c r="F23" s="94">
        <f>IF(KO!C23="","",KO!C23)</f>
        <v>10</v>
      </c>
      <c r="G23" s="94" t="str">
        <f>IF(KH!C23="","",KH!C23)</f>
        <v/>
      </c>
      <c r="H23" s="94">
        <f>IF(ME!C23="","",ME!C23)</f>
        <v>5</v>
      </c>
      <c r="I23" s="94" t="str">
        <f>IF(MB!C23="","",MB!C23)</f>
        <v/>
      </c>
      <c r="J23" s="94" t="str">
        <f>IF(NB!C23="","",NB!C23)</f>
        <v/>
      </c>
      <c r="K23" s="94" t="str">
        <f>IF(PV!C23="","",PV!C23)</f>
        <v/>
      </c>
      <c r="L23" s="94" t="str">
        <f>IF(PZ!C23="","",PZ!C23)</f>
        <v/>
      </c>
      <c r="M23" s="94" t="str">
        <f>IF(BE!L23="","",BE!L23)</f>
        <v/>
      </c>
      <c r="N23" s="95" t="str">
        <f>IF(RA!C23="","",RA!C23)</f>
        <v/>
      </c>
      <c r="O23" s="15">
        <f t="shared" si="0"/>
        <v>25</v>
      </c>
    </row>
    <row r="24" spans="1:15" ht="15.75" x14ac:dyDescent="0.25">
      <c r="A24" s="33" t="s">
        <v>19</v>
      </c>
      <c r="B24" s="28" t="s">
        <v>58</v>
      </c>
      <c r="C24" s="93">
        <f>IF(BN!C24="","",BN!C24)</f>
        <v>10</v>
      </c>
      <c r="D24" s="94" t="str">
        <f>IF(BE!C24="","",BE!C24)</f>
        <v/>
      </c>
      <c r="E24" s="94" t="str">
        <f>IF(KL!C24="","",KL!C24)</f>
        <v/>
      </c>
      <c r="F24" s="94">
        <f>IF(KO!C24="","",KO!C24)</f>
        <v>10</v>
      </c>
      <c r="G24" s="94" t="str">
        <f>IF(KH!C24="","",KH!C24)</f>
        <v/>
      </c>
      <c r="H24" s="94">
        <f>IF(ME!C24="","",ME!C24)</f>
        <v>3</v>
      </c>
      <c r="I24" s="94" t="str">
        <f>IF(MB!C24="","",MB!C24)</f>
        <v/>
      </c>
      <c r="J24" s="94">
        <f>IF(NB!C24="","",NB!C24)</f>
        <v>20</v>
      </c>
      <c r="K24" s="94" t="str">
        <f>IF(PV!C24="","",PV!C24)</f>
        <v/>
      </c>
      <c r="L24" s="94" t="str">
        <f>IF(PZ!C24="","",PZ!C24)</f>
        <v/>
      </c>
      <c r="M24" s="94" t="str">
        <f>IF(BE!L24="","",BE!L24)</f>
        <v/>
      </c>
      <c r="N24" s="95" t="str">
        <f>IF(RA!C24="","",RA!C24)</f>
        <v/>
      </c>
      <c r="O24" s="15">
        <f t="shared" si="0"/>
        <v>43</v>
      </c>
    </row>
    <row r="25" spans="1:15" ht="15.75" x14ac:dyDescent="0.25">
      <c r="A25" s="33" t="s">
        <v>20</v>
      </c>
      <c r="B25" s="28" t="s">
        <v>58</v>
      </c>
      <c r="C25" s="93" t="str">
        <f>IF(BN!C25="","",BN!C25)</f>
        <v/>
      </c>
      <c r="D25" s="94" t="str">
        <f>IF(BE!C25="","",BE!C25)</f>
        <v/>
      </c>
      <c r="E25" s="94" t="str">
        <f>IF(KL!C25="","",KL!C25)</f>
        <v/>
      </c>
      <c r="F25" s="94">
        <f>IF(KO!C25="","",KO!C25)</f>
        <v>10</v>
      </c>
      <c r="G25" s="94" t="str">
        <f>IF(KH!C25="","",KH!C25)</f>
        <v/>
      </c>
      <c r="H25" s="94">
        <f>IF(ME!C25="","",ME!C25)</f>
        <v>2</v>
      </c>
      <c r="I25" s="94" t="str">
        <f>IF(MB!C25="","",MB!C25)</f>
        <v/>
      </c>
      <c r="J25" s="94">
        <f>IF(NB!C25="","",NB!C25)</f>
        <v>20</v>
      </c>
      <c r="K25" s="94" t="str">
        <f>IF(PV!C25="","",PV!C25)</f>
        <v/>
      </c>
      <c r="L25" s="94" t="str">
        <f>IF(PZ!C25="","",PZ!C25)</f>
        <v/>
      </c>
      <c r="M25" s="94" t="str">
        <f>IF(BE!L25="","",BE!L25)</f>
        <v/>
      </c>
      <c r="N25" s="95" t="str">
        <f>IF(RA!C25="","",RA!C25)</f>
        <v/>
      </c>
      <c r="O25" s="15">
        <f t="shared" si="0"/>
        <v>32</v>
      </c>
    </row>
    <row r="26" spans="1:15" ht="15.75" x14ac:dyDescent="0.25">
      <c r="A26" s="33" t="s">
        <v>21</v>
      </c>
      <c r="B26" s="28" t="s">
        <v>58</v>
      </c>
      <c r="C26" s="93" t="str">
        <f>IF(BN!C26="","",BN!C26)</f>
        <v/>
      </c>
      <c r="D26" s="94" t="str">
        <f>IF(BE!C26="","",BE!C26)</f>
        <v/>
      </c>
      <c r="E26" s="94" t="str">
        <f>IF(KL!C26="","",KL!C26)</f>
        <v/>
      </c>
      <c r="F26" s="94">
        <f>IF(KO!C26="","",KO!C26)</f>
        <v>10</v>
      </c>
      <c r="G26" s="94" t="str">
        <f>IF(KH!C26="","",KH!C26)</f>
        <v/>
      </c>
      <c r="H26" s="94">
        <f>IF(ME!C26="","",ME!C26)</f>
        <v>2</v>
      </c>
      <c r="I26" s="94" t="str">
        <f>IF(MB!C26="","",MB!C26)</f>
        <v/>
      </c>
      <c r="J26" s="94" t="str">
        <f>IF(NB!C26="","",NB!C26)</f>
        <v/>
      </c>
      <c r="K26" s="94" t="str">
        <f>IF(PV!C26="","",PV!C26)</f>
        <v/>
      </c>
      <c r="L26" s="94" t="str">
        <f>IF(PZ!C26="","",PZ!C26)</f>
        <v/>
      </c>
      <c r="M26" s="94" t="str">
        <f>IF(BE!L26="","",BE!L26)</f>
        <v/>
      </c>
      <c r="N26" s="95" t="str">
        <f>IF(RA!C26="","",RA!C26)</f>
        <v/>
      </c>
      <c r="O26" s="15">
        <f t="shared" si="0"/>
        <v>12</v>
      </c>
    </row>
    <row r="27" spans="1:15" ht="15.75" x14ac:dyDescent="0.25">
      <c r="A27" s="33" t="s">
        <v>22</v>
      </c>
      <c r="B27" s="28" t="s">
        <v>58</v>
      </c>
      <c r="C27" s="93">
        <f>IF(BN!C27="","",BN!C27)</f>
        <v>10</v>
      </c>
      <c r="D27" s="94" t="str">
        <f>IF(BE!C27="","",BE!C27)</f>
        <v/>
      </c>
      <c r="E27" s="94" t="str">
        <f>IF(KL!C27="","",KL!C27)</f>
        <v/>
      </c>
      <c r="F27" s="94">
        <f>IF(KO!C27="","",KO!C27)</f>
        <v>10</v>
      </c>
      <c r="G27" s="94">
        <f>IF(KH!C27="","",KH!C27)</f>
        <v>10</v>
      </c>
      <c r="H27" s="94">
        <f>IF(ME!C27="","",ME!C27)</f>
        <v>12</v>
      </c>
      <c r="I27" s="94" t="str">
        <f>IF(MB!C27="","",MB!C27)</f>
        <v/>
      </c>
      <c r="J27" s="94" t="str">
        <f>IF(NB!C27="","",NB!C27)</f>
        <v/>
      </c>
      <c r="K27" s="94">
        <f>IF(PV!C27="","",PV!C27)</f>
        <v>10</v>
      </c>
      <c r="L27" s="94" t="str">
        <f>IF(PZ!C27="","",PZ!C27)</f>
        <v/>
      </c>
      <c r="M27" s="94" t="str">
        <f>IF(BE!L27="","",BE!L27)</f>
        <v/>
      </c>
      <c r="N27" s="95">
        <f>IF(RA!C27="","",RA!C27)</f>
        <v>20</v>
      </c>
      <c r="O27" s="15">
        <f t="shared" si="0"/>
        <v>72</v>
      </c>
    </row>
    <row r="28" spans="1:15" ht="15.75" x14ac:dyDescent="0.25">
      <c r="A28" s="33" t="s">
        <v>23</v>
      </c>
      <c r="B28" s="28" t="s">
        <v>58</v>
      </c>
      <c r="C28" s="93" t="str">
        <f>IF(BN!C28="","",BN!C28)</f>
        <v/>
      </c>
      <c r="D28" s="94">
        <f>IF(BE!C28="","",BE!C28)</f>
        <v>15</v>
      </c>
      <c r="E28" s="94" t="str">
        <f>IF(KL!C28="","",KL!C28)</f>
        <v/>
      </c>
      <c r="F28" s="94">
        <f>IF(KO!C28="","",KO!C28)</f>
        <v>10</v>
      </c>
      <c r="G28" s="94">
        <f>IF(KH!C28="","",KH!C28)</f>
        <v>10</v>
      </c>
      <c r="H28" s="94">
        <f>IF(ME!C28="","",ME!C28)</f>
        <v>5</v>
      </c>
      <c r="I28" s="94" t="str">
        <f>IF(MB!C28="","",MB!C28)</f>
        <v/>
      </c>
      <c r="J28" s="94" t="str">
        <f>IF(NB!C28="","",NB!C28)</f>
        <v/>
      </c>
      <c r="K28" s="94">
        <f>IF(PV!C28="","",PV!C28)</f>
        <v>10</v>
      </c>
      <c r="L28" s="94" t="str">
        <f>IF(PZ!C28="","",PZ!C28)</f>
        <v/>
      </c>
      <c r="M28" s="94" t="str">
        <f>IF(BE!L28="","",BE!L28)</f>
        <v/>
      </c>
      <c r="N28" s="95" t="str">
        <f>IF(RA!C28="","",RA!C28)</f>
        <v/>
      </c>
      <c r="O28" s="15">
        <f t="shared" si="0"/>
        <v>50</v>
      </c>
    </row>
    <row r="29" spans="1:15" ht="15.75" x14ac:dyDescent="0.25">
      <c r="A29" s="33" t="s">
        <v>24</v>
      </c>
      <c r="B29" s="28" t="s">
        <v>58</v>
      </c>
      <c r="C29" s="93" t="str">
        <f>IF(BN!C29="","",BN!C29)</f>
        <v/>
      </c>
      <c r="D29" s="94" t="str">
        <f>IF(BE!C29="","",BE!C29)</f>
        <v/>
      </c>
      <c r="E29" s="94">
        <f>IF(KL!C29="","",KL!C29)</f>
        <v>10</v>
      </c>
      <c r="F29" s="94">
        <f>IF(KO!C29="","",KO!C29)</f>
        <v>10</v>
      </c>
      <c r="G29" s="94">
        <f>IF(KH!C29="","",KH!C29)</f>
        <v>10</v>
      </c>
      <c r="H29" s="94" t="str">
        <f>IF(ME!C29="","",ME!C29)</f>
        <v/>
      </c>
      <c r="I29" s="94" t="str">
        <f>IF(MB!C29="","",MB!C29)</f>
        <v/>
      </c>
      <c r="J29" s="94" t="str">
        <f>IF(NB!C29="","",NB!C29)</f>
        <v/>
      </c>
      <c r="K29" s="94">
        <f>IF(PV!C29="","",PV!C29)</f>
        <v>10</v>
      </c>
      <c r="L29" s="94" t="str">
        <f>IF(PZ!C29="","",PZ!C29)</f>
        <v/>
      </c>
      <c r="M29" s="94" t="str">
        <f>IF(BE!L29="","",BE!L29)</f>
        <v/>
      </c>
      <c r="N29" s="95" t="str">
        <f>IF(RA!C29="","",RA!C29)</f>
        <v/>
      </c>
      <c r="O29" s="15">
        <f t="shared" si="0"/>
        <v>40</v>
      </c>
    </row>
    <row r="30" spans="1:15" ht="15.75" x14ac:dyDescent="0.25">
      <c r="A30" s="33" t="s">
        <v>25</v>
      </c>
      <c r="B30" s="28" t="s">
        <v>58</v>
      </c>
      <c r="C30" s="93" t="str">
        <f>IF(BN!C30="","",BN!C30)</f>
        <v/>
      </c>
      <c r="D30" s="94">
        <f>IF(BE!C30="","",BE!C30)</f>
        <v>15</v>
      </c>
      <c r="E30" s="94">
        <f>IF(KL!C30="","",KL!C30)</f>
        <v>10</v>
      </c>
      <c r="F30" s="94">
        <f>IF(KO!C30="","",KO!C30)</f>
        <v>10</v>
      </c>
      <c r="G30" s="94">
        <f>IF(KH!C30="","",KH!C30)</f>
        <v>10</v>
      </c>
      <c r="H30" s="94" t="str">
        <f>IF(ME!C30="","",ME!C30)</f>
        <v/>
      </c>
      <c r="I30" s="94" t="str">
        <f>IF(MB!C30="","",MB!C30)</f>
        <v/>
      </c>
      <c r="J30" s="94" t="str">
        <f>IF(NB!C30="","",NB!C30)</f>
        <v/>
      </c>
      <c r="K30" s="94" t="str">
        <f>IF(PV!C30="","",PV!C30)</f>
        <v/>
      </c>
      <c r="L30" s="94" t="str">
        <f>IF(PZ!C30="","",PZ!C30)</f>
        <v/>
      </c>
      <c r="M30" s="94" t="str">
        <f>IF(BE!L30="","",BE!L30)</f>
        <v/>
      </c>
      <c r="N30" s="95" t="str">
        <f>IF(RA!C30="","",RA!C30)</f>
        <v/>
      </c>
      <c r="O30" s="15">
        <f t="shared" si="0"/>
        <v>45</v>
      </c>
    </row>
    <row r="31" spans="1:15" ht="15.75" x14ac:dyDescent="0.25">
      <c r="A31" s="33" t="s">
        <v>26</v>
      </c>
      <c r="B31" s="28" t="s">
        <v>58</v>
      </c>
      <c r="C31" s="93" t="str">
        <f>IF(BN!C31="","",BN!C31)</f>
        <v/>
      </c>
      <c r="D31" s="94" t="str">
        <f>IF(BE!C31="","",BE!C31)</f>
        <v/>
      </c>
      <c r="E31" s="94" t="str">
        <f>IF(KL!C31="","",KL!C31)</f>
        <v/>
      </c>
      <c r="F31" s="94" t="str">
        <f>IF(KO!C31="","",KO!C31)</f>
        <v/>
      </c>
      <c r="G31" s="94" t="str">
        <f>IF(KH!C31="","",KH!C31)</f>
        <v/>
      </c>
      <c r="H31" s="94">
        <f>IF(ME!C31="","",ME!C31)</f>
        <v>1</v>
      </c>
      <c r="I31" s="94" t="str">
        <f>IF(MB!C31="","",MB!C31)</f>
        <v/>
      </c>
      <c r="J31" s="94" t="str">
        <f>IF(NB!C31="","",NB!C31)</f>
        <v/>
      </c>
      <c r="K31" s="94" t="str">
        <f>IF(PV!C31="","",PV!C31)</f>
        <v/>
      </c>
      <c r="L31" s="94" t="str">
        <f>IF(PZ!C31="","",PZ!C31)</f>
        <v/>
      </c>
      <c r="M31" s="94" t="str">
        <f>IF(BE!L31="","",BE!L31)</f>
        <v/>
      </c>
      <c r="N31" s="95" t="str">
        <f>IF(RA!C31="","",RA!C31)</f>
        <v/>
      </c>
      <c r="O31" s="15">
        <f t="shared" si="0"/>
        <v>1</v>
      </c>
    </row>
    <row r="32" spans="1:15" ht="15.75" x14ac:dyDescent="0.25">
      <c r="A32" s="33" t="s">
        <v>27</v>
      </c>
      <c r="B32" s="28" t="s">
        <v>58</v>
      </c>
      <c r="C32" s="93" t="str">
        <f>IF(BN!C32="","",BN!C32)</f>
        <v/>
      </c>
      <c r="D32" s="94" t="str">
        <f>IF(BE!C32="","",BE!C32)</f>
        <v/>
      </c>
      <c r="E32" s="94" t="str">
        <f>IF(KL!C32="","",KL!C32)</f>
        <v/>
      </c>
      <c r="F32" s="94">
        <f>IF(KO!C32="","",KO!C32)</f>
        <v>15</v>
      </c>
      <c r="G32" s="94">
        <f>IF(KH!C32="","",KH!C32)</f>
        <v>5</v>
      </c>
      <c r="H32" s="94" t="str">
        <f>IF(ME!C32="","",ME!C32)</f>
        <v/>
      </c>
      <c r="I32" s="94" t="str">
        <f>IF(MB!C32="","",MB!C32)</f>
        <v/>
      </c>
      <c r="J32" s="94">
        <f>IF(NB!C32="","",NB!C32)</f>
        <v>10</v>
      </c>
      <c r="K32" s="94" t="str">
        <f>IF(PV!C32="","",PV!C32)</f>
        <v/>
      </c>
      <c r="L32" s="94" t="str">
        <f>IF(PZ!C32="","",PZ!C32)</f>
        <v/>
      </c>
      <c r="M32" s="94" t="str">
        <f>IF(BE!L32="","",BE!L32)</f>
        <v/>
      </c>
      <c r="N32" s="95">
        <f>IF(RA!C32="","",RA!C32)</f>
        <v>5</v>
      </c>
      <c r="O32" s="15">
        <f t="shared" si="0"/>
        <v>35</v>
      </c>
    </row>
    <row r="33" spans="1:15" ht="15.75" x14ac:dyDescent="0.25">
      <c r="A33" s="33" t="s">
        <v>28</v>
      </c>
      <c r="B33" s="28" t="s">
        <v>58</v>
      </c>
      <c r="C33" s="93">
        <f>IF(BN!C33="","",BN!C33)</f>
        <v>10</v>
      </c>
      <c r="D33" s="94" t="str">
        <f>IF(BE!C33="","",BE!C33)</f>
        <v/>
      </c>
      <c r="E33" s="94">
        <f>IF(KL!C33="","",KL!C33)</f>
        <v>25</v>
      </c>
      <c r="F33" s="94">
        <f>IF(KO!C33="","",KO!C33)</f>
        <v>20</v>
      </c>
      <c r="G33" s="94" t="str">
        <f>IF(KH!C33="","",KH!C33)</f>
        <v/>
      </c>
      <c r="H33" s="94">
        <f>IF(ME!C33="","",ME!C33)</f>
        <v>10</v>
      </c>
      <c r="I33" s="94" t="str">
        <f>IF(MB!C33="","",MB!C33)</f>
        <v/>
      </c>
      <c r="J33" s="94" t="str">
        <f>IF(NB!C33="","",NB!C33)</f>
        <v/>
      </c>
      <c r="K33" s="94" t="str">
        <f>IF(PV!C33="","",PV!C33)</f>
        <v/>
      </c>
      <c r="L33" s="94" t="str">
        <f>IF(PZ!C33="","",PZ!C33)</f>
        <v/>
      </c>
      <c r="M33" s="94" t="str">
        <f>IF(BE!L33="","",BE!L33)</f>
        <v/>
      </c>
      <c r="N33" s="95">
        <f>IF(RA!C33="","",RA!C33)</f>
        <v>10</v>
      </c>
      <c r="O33" s="15">
        <f t="shared" si="0"/>
        <v>75</v>
      </c>
    </row>
    <row r="34" spans="1:15" ht="15.75" x14ac:dyDescent="0.25">
      <c r="A34" s="33" t="s">
        <v>29</v>
      </c>
      <c r="B34" s="28" t="s">
        <v>73</v>
      </c>
      <c r="C34" s="93">
        <f>IF(BN!C34="","",BN!C34)</f>
        <v>5</v>
      </c>
      <c r="D34" s="94">
        <f>IF(BE!C34="","",BE!C34)</f>
        <v>20</v>
      </c>
      <c r="E34" s="94">
        <f>IF(KL!C34="","",KL!C34)</f>
        <v>20</v>
      </c>
      <c r="F34" s="94" t="str">
        <f>IF(KO!C34="","",KO!C34)</f>
        <v/>
      </c>
      <c r="G34" s="94">
        <f>IF(KH!C34="","",KH!C34)</f>
        <v>10</v>
      </c>
      <c r="H34" s="94">
        <f>IF(ME!C34="","",ME!C34)</f>
        <v>17</v>
      </c>
      <c r="I34" s="94">
        <f>IF(MB!C34="","",MB!C34)</f>
        <v>10</v>
      </c>
      <c r="J34" s="94">
        <f>IF(NB!C34="","",NB!C34)</f>
        <v>20</v>
      </c>
      <c r="K34" s="94">
        <f>IF(PV!C34="","",PV!C34)</f>
        <v>10</v>
      </c>
      <c r="L34" s="94" t="str">
        <f>IF(PZ!C34="","",PZ!C34)</f>
        <v/>
      </c>
      <c r="M34" s="94" t="str">
        <f>IF(BE!L34="","",BE!L34)</f>
        <v/>
      </c>
      <c r="N34" s="95">
        <f>IF(RA!C34="","",RA!C34)</f>
        <v>20</v>
      </c>
      <c r="O34" s="15">
        <f t="shared" si="0"/>
        <v>132</v>
      </c>
    </row>
    <row r="35" spans="1:15" ht="15.75" x14ac:dyDescent="0.25">
      <c r="A35" s="33" t="s">
        <v>30</v>
      </c>
      <c r="B35" s="28" t="s">
        <v>73</v>
      </c>
      <c r="C35" s="93">
        <f>IF(BN!C35="","",BN!C35)</f>
        <v>5</v>
      </c>
      <c r="D35" s="94" t="str">
        <f>IF(BE!C35="","",BE!C35)</f>
        <v/>
      </c>
      <c r="E35" s="94">
        <f>IF(KL!C35="","",KL!C35)</f>
        <v>10</v>
      </c>
      <c r="F35" s="94">
        <f>IF(KO!C35="","",KO!C35)</f>
        <v>1</v>
      </c>
      <c r="G35" s="94" t="str">
        <f>IF(KH!C35="","",KH!C35)</f>
        <v/>
      </c>
      <c r="H35" s="94">
        <f>IF(ME!C35="","",ME!C35)</f>
        <v>6</v>
      </c>
      <c r="I35" s="94">
        <f>IF(MB!C35="","",MB!C35)</f>
        <v>10</v>
      </c>
      <c r="J35" s="94">
        <f>IF(NB!C35="","",NB!C35)</f>
        <v>20</v>
      </c>
      <c r="K35" s="94">
        <f>IF(PV!C35="","",PV!C35)</f>
        <v>10</v>
      </c>
      <c r="L35" s="94" t="str">
        <f>IF(PZ!C35="","",PZ!C35)</f>
        <v/>
      </c>
      <c r="M35" s="94" t="str">
        <f>IF(BE!L35="","",BE!L35)</f>
        <v/>
      </c>
      <c r="N35" s="95">
        <f>IF(RA!C35="","",RA!C35)</f>
        <v>10</v>
      </c>
      <c r="O35" s="15">
        <f t="shared" si="0"/>
        <v>72</v>
      </c>
    </row>
    <row r="36" spans="1:15" x14ac:dyDescent="0.25">
      <c r="A36" s="34" t="s">
        <v>31</v>
      </c>
      <c r="B36" s="29" t="s">
        <v>58</v>
      </c>
      <c r="C36" s="93" t="str">
        <f>IF(BN!C36="","",BN!C36)</f>
        <v/>
      </c>
      <c r="D36" s="94" t="str">
        <f>IF(BE!C36="","",BE!C36)</f>
        <v/>
      </c>
      <c r="E36" s="94">
        <f>IF(KL!C36="","",KL!C36)</f>
        <v>50</v>
      </c>
      <c r="F36" s="94" t="str">
        <f>IF(KO!C36="","",KO!C36)</f>
        <v/>
      </c>
      <c r="G36" s="94" t="str">
        <f>IF(KH!C36="","",KH!C36)</f>
        <v/>
      </c>
      <c r="H36" s="94" t="str">
        <f>IF(ME!C36="","",ME!C36)</f>
        <v/>
      </c>
      <c r="I36" s="94" t="str">
        <f>IF(MB!C36="","",MB!C36)</f>
        <v/>
      </c>
      <c r="J36" s="94" t="str">
        <f>IF(NB!C36="","",NB!C36)</f>
        <v/>
      </c>
      <c r="K36" s="94" t="str">
        <f>IF(PV!C36="","",PV!C36)</f>
        <v/>
      </c>
      <c r="L36" s="94" t="str">
        <f>IF(PZ!C36="","",PZ!C36)</f>
        <v/>
      </c>
      <c r="M36" s="94" t="str">
        <f>IF(BE!L36="","",BE!L36)</f>
        <v/>
      </c>
      <c r="N36" s="95" t="str">
        <f>IF(RA!C36="","",RA!C36)</f>
        <v/>
      </c>
      <c r="O36" s="15">
        <f t="shared" si="0"/>
        <v>50</v>
      </c>
    </row>
    <row r="37" spans="1:15" x14ac:dyDescent="0.25">
      <c r="A37" s="34" t="s">
        <v>32</v>
      </c>
      <c r="B37" s="29" t="s">
        <v>58</v>
      </c>
      <c r="C37" s="93">
        <f>IF(BN!C37="","",BN!C37)</f>
        <v>2</v>
      </c>
      <c r="D37" s="94" t="str">
        <f>IF(BE!C37="","",BE!C37)</f>
        <v/>
      </c>
      <c r="E37" s="94" t="str">
        <f>IF(KL!C37="","",KL!C37)</f>
        <v/>
      </c>
      <c r="F37" s="94" t="str">
        <f>IF(KO!C37="","",KO!C37)</f>
        <v/>
      </c>
      <c r="G37" s="94" t="str">
        <f>IF(KH!C37="","",KH!C37)</f>
        <v/>
      </c>
      <c r="H37" s="94" t="str">
        <f>IF(ME!C37="","",ME!C37)</f>
        <v/>
      </c>
      <c r="I37" s="94" t="str">
        <f>IF(MB!C37="","",MB!C37)</f>
        <v/>
      </c>
      <c r="J37" s="94" t="str">
        <f>IF(NB!C37="","",NB!C37)</f>
        <v/>
      </c>
      <c r="K37" s="94" t="str">
        <f>IF(PV!C37="","",PV!C37)</f>
        <v/>
      </c>
      <c r="L37" s="94" t="str">
        <f>IF(PZ!C37="","",PZ!C37)</f>
        <v/>
      </c>
      <c r="M37" s="94" t="str">
        <f>IF(BE!L37="","",BE!L37)</f>
        <v/>
      </c>
      <c r="N37" s="95" t="str">
        <f>IF(RA!C37="","",RA!C37)</f>
        <v/>
      </c>
      <c r="O37" s="15">
        <f t="shared" si="0"/>
        <v>2</v>
      </c>
    </row>
    <row r="38" spans="1:15" x14ac:dyDescent="0.25">
      <c r="A38" s="33" t="s">
        <v>135</v>
      </c>
      <c r="B38" s="29" t="s">
        <v>58</v>
      </c>
      <c r="C38" s="93" t="str">
        <f>IF(BN!C38="","",BN!C38)</f>
        <v/>
      </c>
      <c r="D38" s="94">
        <f>IF(BE!C38="","",BE!C38)</f>
        <v>5</v>
      </c>
      <c r="E38" s="94" t="str">
        <f>IF(KL!C38="","",KL!C38)</f>
        <v/>
      </c>
      <c r="F38" s="94" t="str">
        <f>IF(KO!C38="","",KO!C38)</f>
        <v/>
      </c>
      <c r="G38" s="94">
        <f>IF(KH!C38="","",KH!C38)</f>
        <v>5</v>
      </c>
      <c r="H38" s="94" t="str">
        <f>IF(ME!C38="","",ME!C38)</f>
        <v/>
      </c>
      <c r="I38" s="94" t="str">
        <f>IF(MB!C38="","",MB!C38)</f>
        <v/>
      </c>
      <c r="J38" s="94">
        <f>IF(NB!C38="","",NB!C38)</f>
        <v>5</v>
      </c>
      <c r="K38" s="94">
        <f>IF(PV!C38="","",PV!C38)</f>
        <v>10</v>
      </c>
      <c r="L38" s="94" t="str">
        <f>IF(PZ!C38="","",PZ!C38)</f>
        <v/>
      </c>
      <c r="M38" s="94" t="str">
        <f>IF(BE!L38="","",BE!L38)</f>
        <v/>
      </c>
      <c r="N38" s="95" t="str">
        <f>IF(RA!C38="","",RA!C38)</f>
        <v/>
      </c>
      <c r="O38" s="15">
        <f t="shared" si="0"/>
        <v>25</v>
      </c>
    </row>
    <row r="39" spans="1:15" x14ac:dyDescent="0.25">
      <c r="A39" s="33" t="s">
        <v>33</v>
      </c>
      <c r="B39" s="29" t="s">
        <v>58</v>
      </c>
      <c r="C39" s="93" t="str">
        <f>IF(BN!C39="","",BN!C39)</f>
        <v/>
      </c>
      <c r="D39" s="94" t="str">
        <f>IF(BE!C39="","",BE!C39)</f>
        <v/>
      </c>
      <c r="E39" s="94">
        <f>IF(KL!C39="","",KL!C39)</f>
        <v>10</v>
      </c>
      <c r="F39" s="94" t="str">
        <f>IF(KO!C39="","",KO!C39)</f>
        <v/>
      </c>
      <c r="G39" s="94">
        <f>IF(KH!C39="","",KH!C39)</f>
        <v>50</v>
      </c>
      <c r="H39" s="94" t="str">
        <f>IF(ME!C39="","",ME!C39)</f>
        <v/>
      </c>
      <c r="I39" s="94" t="str">
        <f>IF(MB!C39="","",MB!C39)</f>
        <v/>
      </c>
      <c r="J39" s="94" t="str">
        <f>IF(NB!C39="","",NB!C39)</f>
        <v/>
      </c>
      <c r="K39" s="94" t="str">
        <f>IF(PV!C39="","",PV!C39)</f>
        <v/>
      </c>
      <c r="L39" s="94" t="str">
        <f>IF(PZ!C39="","",PZ!C39)</f>
        <v/>
      </c>
      <c r="M39" s="94" t="str">
        <f>IF(BE!L39="","",BE!L39)</f>
        <v/>
      </c>
      <c r="N39" s="95" t="str">
        <f>IF(RA!C39="","",RA!C39)</f>
        <v/>
      </c>
      <c r="O39" s="15">
        <f t="shared" si="0"/>
        <v>60</v>
      </c>
    </row>
    <row r="40" spans="1:15" x14ac:dyDescent="0.25">
      <c r="A40" s="33" t="s">
        <v>34</v>
      </c>
      <c r="B40" s="29" t="s">
        <v>58</v>
      </c>
      <c r="C40" s="93" t="str">
        <f>IF(BN!C40="","",BN!C40)</f>
        <v/>
      </c>
      <c r="D40" s="94" t="str">
        <f>IF(BE!C40="","",BE!C40)</f>
        <v/>
      </c>
      <c r="E40" s="94">
        <f>IF(KL!C40="","",KL!C40)</f>
        <v>10</v>
      </c>
      <c r="F40" s="94" t="str">
        <f>IF(KO!C40="","",KO!C40)</f>
        <v/>
      </c>
      <c r="G40" s="94" t="str">
        <f>IF(KH!C40="","",KH!C40)</f>
        <v/>
      </c>
      <c r="H40" s="94" t="str">
        <f>IF(ME!C40="","",ME!C40)</f>
        <v/>
      </c>
      <c r="I40" s="94" t="str">
        <f>IF(MB!C40="","",MB!C40)</f>
        <v/>
      </c>
      <c r="J40" s="94" t="str">
        <f>IF(NB!C40="","",NB!C40)</f>
        <v/>
      </c>
      <c r="K40" s="94" t="str">
        <f>IF(PV!C40="","",PV!C40)</f>
        <v/>
      </c>
      <c r="L40" s="94" t="str">
        <f>IF(PZ!C40="","",PZ!C40)</f>
        <v/>
      </c>
      <c r="M40" s="94" t="str">
        <f>IF(BE!L40="","",BE!L40)</f>
        <v/>
      </c>
      <c r="N40" s="95" t="str">
        <f>IF(RA!C40="","",RA!C40)</f>
        <v/>
      </c>
      <c r="O40" s="15">
        <f t="shared" si="0"/>
        <v>10</v>
      </c>
    </row>
    <row r="41" spans="1:15" x14ac:dyDescent="0.25">
      <c r="A41" s="33" t="s">
        <v>35</v>
      </c>
      <c r="B41" s="29" t="s">
        <v>58</v>
      </c>
      <c r="C41" s="93" t="str">
        <f>IF(BN!C41="","",BN!C41)</f>
        <v/>
      </c>
      <c r="D41" s="94" t="str">
        <f>IF(BE!C41="","",BE!C41)</f>
        <v/>
      </c>
      <c r="E41" s="94">
        <f>IF(KL!C41="","",KL!C41)</f>
        <v>10</v>
      </c>
      <c r="F41" s="94" t="str">
        <f>IF(KO!C41="","",KO!C41)</f>
        <v/>
      </c>
      <c r="G41" s="94" t="str">
        <f>IF(KH!C41="","",KH!C41)</f>
        <v/>
      </c>
      <c r="H41" s="94" t="str">
        <f>IF(ME!C41="","",ME!C41)</f>
        <v/>
      </c>
      <c r="I41" s="94" t="str">
        <f>IF(MB!C41="","",MB!C41)</f>
        <v/>
      </c>
      <c r="J41" s="94" t="str">
        <f>IF(NB!C41="","",NB!C41)</f>
        <v/>
      </c>
      <c r="K41" s="94" t="str">
        <f>IF(PV!C41="","",PV!C41)</f>
        <v/>
      </c>
      <c r="L41" s="94" t="str">
        <f>IF(PZ!C41="","",PZ!C41)</f>
        <v/>
      </c>
      <c r="M41" s="94" t="str">
        <f>IF(BE!L41="","",BE!L41)</f>
        <v/>
      </c>
      <c r="N41" s="95" t="str">
        <f>IF(RA!C41="","",RA!C41)</f>
        <v/>
      </c>
      <c r="O41" s="15">
        <f t="shared" si="0"/>
        <v>10</v>
      </c>
    </row>
    <row r="42" spans="1:15" x14ac:dyDescent="0.25">
      <c r="A42" s="33" t="s">
        <v>36</v>
      </c>
      <c r="B42" s="29" t="s">
        <v>58</v>
      </c>
      <c r="C42" s="93" t="str">
        <f>IF(BN!C42="","",BN!C42)</f>
        <v/>
      </c>
      <c r="D42" s="94" t="str">
        <f>IF(BE!C42="","",BE!C42)</f>
        <v/>
      </c>
      <c r="E42" s="94">
        <f>IF(KL!C42="","",KL!C42)</f>
        <v>10</v>
      </c>
      <c r="F42" s="94" t="str">
        <f>IF(KO!C42="","",KO!C42)</f>
        <v/>
      </c>
      <c r="G42" s="94" t="str">
        <f>IF(KH!C42="","",KH!C42)</f>
        <v/>
      </c>
      <c r="H42" s="94" t="str">
        <f>IF(ME!C42="","",ME!C42)</f>
        <v/>
      </c>
      <c r="I42" s="94" t="str">
        <f>IF(MB!C42="","",MB!C42)</f>
        <v/>
      </c>
      <c r="J42" s="94" t="str">
        <f>IF(NB!C42="","",NB!C42)</f>
        <v/>
      </c>
      <c r="K42" s="94" t="str">
        <f>IF(PV!C42="","",PV!C42)</f>
        <v/>
      </c>
      <c r="L42" s="94" t="str">
        <f>IF(PZ!C42="","",PZ!C42)</f>
        <v/>
      </c>
      <c r="M42" s="94" t="str">
        <f>IF(BE!L42="","",BE!L42)</f>
        <v/>
      </c>
      <c r="N42" s="95" t="str">
        <f>IF(RA!C42="","",RA!C42)</f>
        <v/>
      </c>
      <c r="O42" s="15">
        <f t="shared" si="0"/>
        <v>10</v>
      </c>
    </row>
    <row r="43" spans="1:15" x14ac:dyDescent="0.25">
      <c r="A43" s="33" t="s">
        <v>37</v>
      </c>
      <c r="B43" s="29" t="s">
        <v>58</v>
      </c>
      <c r="C43" s="93" t="str">
        <f>IF(BN!C43="","",BN!C43)</f>
        <v/>
      </c>
      <c r="D43" s="94" t="str">
        <f>IF(BE!C43="","",BE!C43)</f>
        <v/>
      </c>
      <c r="E43" s="94">
        <f>IF(KL!C43="","",KL!C43)</f>
        <v>10</v>
      </c>
      <c r="F43" s="94" t="str">
        <f>IF(KO!C43="","",KO!C43)</f>
        <v/>
      </c>
      <c r="G43" s="94">
        <f>IF(KH!C43="","",KH!C43)</f>
        <v>30</v>
      </c>
      <c r="H43" s="94" t="str">
        <f>IF(ME!C43="","",ME!C43)</f>
        <v/>
      </c>
      <c r="I43" s="94" t="str">
        <f>IF(MB!C43="","",MB!C43)</f>
        <v/>
      </c>
      <c r="J43" s="94" t="str">
        <f>IF(NB!C43="","",NB!C43)</f>
        <v/>
      </c>
      <c r="K43" s="94" t="str">
        <f>IF(PV!C43="","",PV!C43)</f>
        <v/>
      </c>
      <c r="L43" s="94" t="str">
        <f>IF(PZ!C43="","",PZ!C43)</f>
        <v/>
      </c>
      <c r="M43" s="94" t="str">
        <f>IF(BE!L43="","",BE!L43)</f>
        <v/>
      </c>
      <c r="N43" s="95" t="str">
        <f>IF(RA!C43="","",RA!C43)</f>
        <v/>
      </c>
      <c r="O43" s="15">
        <f t="shared" si="0"/>
        <v>40</v>
      </c>
    </row>
    <row r="44" spans="1:15" x14ac:dyDescent="0.25">
      <c r="A44" s="33" t="s">
        <v>38</v>
      </c>
      <c r="B44" s="29" t="s">
        <v>58</v>
      </c>
      <c r="C44" s="93" t="str">
        <f>IF(BN!C44="","",BN!C44)</f>
        <v/>
      </c>
      <c r="D44" s="94" t="str">
        <f>IF(BE!C44="","",BE!C44)</f>
        <v/>
      </c>
      <c r="E44" s="94">
        <f>IF(KL!C44="","",KL!C44)</f>
        <v>10</v>
      </c>
      <c r="F44" s="94" t="str">
        <f>IF(KO!C44="","",KO!C44)</f>
        <v/>
      </c>
      <c r="G44" s="94">
        <f>IF(KH!C44="","",KH!C44)</f>
        <v>30</v>
      </c>
      <c r="H44" s="94" t="str">
        <f>IF(ME!C44="","",ME!C44)</f>
        <v/>
      </c>
      <c r="I44" s="94" t="str">
        <f>IF(MB!C44="","",MB!C44)</f>
        <v/>
      </c>
      <c r="J44" s="94" t="str">
        <f>IF(NB!C44="","",NB!C44)</f>
        <v/>
      </c>
      <c r="K44" s="94" t="str">
        <f>IF(PV!C44="","",PV!C44)</f>
        <v/>
      </c>
      <c r="L44" s="94" t="str">
        <f>IF(PZ!C44="","",PZ!C44)</f>
        <v/>
      </c>
      <c r="M44" s="94" t="str">
        <f>IF(BE!L44="","",BE!L44)</f>
        <v/>
      </c>
      <c r="N44" s="95" t="str">
        <f>IF(RA!C44="","",RA!C44)</f>
        <v/>
      </c>
      <c r="O44" s="15">
        <f t="shared" si="0"/>
        <v>40</v>
      </c>
    </row>
    <row r="45" spans="1:15" ht="15.75" x14ac:dyDescent="0.25">
      <c r="A45" s="25" t="s">
        <v>155</v>
      </c>
      <c r="B45" s="46" t="s">
        <v>73</v>
      </c>
      <c r="C45" s="93" t="str">
        <f>IF(BN!C45="","",BN!C45)</f>
        <v/>
      </c>
      <c r="D45" s="94" t="str">
        <f>IF(BE!C45="","",BE!C45)</f>
        <v/>
      </c>
      <c r="E45" s="94">
        <f>IF(KL!C45="","",KL!C45)</f>
        <v>1</v>
      </c>
      <c r="F45" s="94" t="str">
        <f>IF(KO!C45="","",KO!C45)</f>
        <v/>
      </c>
      <c r="G45" s="94">
        <f>IF(KH!C45="","",KH!C45)</f>
        <v>2</v>
      </c>
      <c r="H45" s="94">
        <f>IF(ME!C45="","",ME!C45)</f>
        <v>1</v>
      </c>
      <c r="I45" s="94" t="str">
        <f>IF(MB!C45="","",MB!C45)</f>
        <v/>
      </c>
      <c r="J45" s="94" t="str">
        <f>IF(NB!C45="","",NB!C45)</f>
        <v/>
      </c>
      <c r="K45" s="94" t="str">
        <f>IF(PV!C45="","",PV!C45)</f>
        <v/>
      </c>
      <c r="L45" s="94" t="str">
        <f>IF(PZ!C45="","",PZ!C45)</f>
        <v/>
      </c>
      <c r="M45" s="94" t="str">
        <f>IF(BE!L45="","",BE!L45)</f>
        <v/>
      </c>
      <c r="N45" s="95" t="str">
        <f>IF(RA!C45="","",RA!C45)</f>
        <v/>
      </c>
      <c r="O45" s="15">
        <f t="shared" si="0"/>
        <v>4</v>
      </c>
    </row>
    <row r="46" spans="1:15" ht="15.75" x14ac:dyDescent="0.25">
      <c r="A46" s="33" t="s">
        <v>39</v>
      </c>
      <c r="B46" s="28" t="s">
        <v>58</v>
      </c>
      <c r="C46" s="93" t="str">
        <f>IF(BN!C46="","",BN!C46)</f>
        <v/>
      </c>
      <c r="D46" s="94" t="str">
        <f>IF(BE!C46="","",BE!C46)</f>
        <v/>
      </c>
      <c r="E46" s="94" t="str">
        <f>IF(KL!C46="","",KL!C46)</f>
        <v/>
      </c>
      <c r="F46" s="94" t="str">
        <f>IF(KO!C46="","",KO!C46)</f>
        <v/>
      </c>
      <c r="G46" s="94" t="str">
        <f>IF(KH!C46="","",KH!C46)</f>
        <v/>
      </c>
      <c r="H46" s="94">
        <f>IF(ME!C46="","",ME!C46)</f>
        <v>1</v>
      </c>
      <c r="I46" s="94" t="str">
        <f>IF(MB!C46="","",MB!C46)</f>
        <v/>
      </c>
      <c r="J46" s="94" t="str">
        <f>IF(NB!C46="","",NB!C46)</f>
        <v/>
      </c>
      <c r="K46" s="94" t="str">
        <f>IF(PV!C46="","",PV!C46)</f>
        <v/>
      </c>
      <c r="L46" s="94" t="str">
        <f>IF(PZ!C46="","",PZ!C46)</f>
        <v/>
      </c>
      <c r="M46" s="94" t="str">
        <f>IF(BE!L46="","",BE!L46)</f>
        <v/>
      </c>
      <c r="N46" s="95" t="str">
        <f>IF(RA!C46="","",RA!C46)</f>
        <v/>
      </c>
      <c r="O46" s="15">
        <f t="shared" si="0"/>
        <v>1</v>
      </c>
    </row>
    <row r="47" spans="1:15" ht="15.75" x14ac:dyDescent="0.25">
      <c r="A47" s="33" t="s">
        <v>40</v>
      </c>
      <c r="B47" s="28" t="s">
        <v>58</v>
      </c>
      <c r="C47" s="93">
        <f>IF(BN!C47="","",BN!C47)</f>
        <v>40</v>
      </c>
      <c r="D47" s="94">
        <f>IF(BE!C47="","",BE!C47)</f>
        <v>15</v>
      </c>
      <c r="E47" s="94">
        <f>IF(KL!C47="","",KL!C47)</f>
        <v>40</v>
      </c>
      <c r="F47" s="94">
        <f>IF(KO!C47="","",KO!C47)</f>
        <v>30</v>
      </c>
      <c r="G47" s="94" t="str">
        <f>IF(KH!C47="","",KH!C47)</f>
        <v/>
      </c>
      <c r="H47" s="94">
        <f>IF(ME!C47="","",ME!C47)</f>
        <v>42</v>
      </c>
      <c r="I47" s="94">
        <f>IF(MB!C47="","",MB!C47)</f>
        <v>10</v>
      </c>
      <c r="J47" s="94">
        <f>IF(NB!C47="","",NB!C47)</f>
        <v>30</v>
      </c>
      <c r="K47" s="94" t="str">
        <f>IF(PV!C47="","",PV!C47)</f>
        <v/>
      </c>
      <c r="L47" s="94">
        <f>IF(PZ!C47="","",PZ!C47)</f>
        <v>24</v>
      </c>
      <c r="M47" s="94" t="str">
        <f>IF(BE!L47="","",BE!L47)</f>
        <v/>
      </c>
      <c r="N47" s="95">
        <f>IF(RA!C47="","",RA!C47)</f>
        <v>30</v>
      </c>
      <c r="O47" s="15">
        <f t="shared" si="0"/>
        <v>261</v>
      </c>
    </row>
    <row r="48" spans="1:15" ht="15.75" x14ac:dyDescent="0.25">
      <c r="A48" s="33" t="s">
        <v>41</v>
      </c>
      <c r="B48" s="28" t="s">
        <v>58</v>
      </c>
      <c r="C48" s="93" t="str">
        <f>IF(BN!C48="","",BN!C48)</f>
        <v/>
      </c>
      <c r="D48" s="94" t="str">
        <f>IF(BE!C48="","",BE!C48)</f>
        <v/>
      </c>
      <c r="E48" s="94" t="str">
        <f>IF(KL!C48="","",KL!C48)</f>
        <v/>
      </c>
      <c r="F48" s="94">
        <f>IF(KO!C48="","",KO!C48)</f>
        <v>5</v>
      </c>
      <c r="G48" s="94" t="str">
        <f>IF(KH!C48="","",KH!C48)</f>
        <v/>
      </c>
      <c r="H48" s="94">
        <f>IF(ME!C48="","",ME!C48)</f>
        <v>1</v>
      </c>
      <c r="I48" s="94" t="str">
        <f>IF(MB!C48="","",MB!C48)</f>
        <v/>
      </c>
      <c r="J48" s="94" t="str">
        <f>IF(NB!C48="","",NB!C48)</f>
        <v/>
      </c>
      <c r="K48" s="94" t="str">
        <f>IF(PV!C48="","",PV!C48)</f>
        <v/>
      </c>
      <c r="L48" s="94" t="str">
        <f>IF(PZ!C48="","",PZ!C48)</f>
        <v/>
      </c>
      <c r="M48" s="94" t="str">
        <f>IF(BE!L48="","",BE!L48)</f>
        <v/>
      </c>
      <c r="N48" s="95">
        <f>IF(RA!C48="","",RA!C48)</f>
        <v>5</v>
      </c>
      <c r="O48" s="15">
        <f t="shared" si="0"/>
        <v>11</v>
      </c>
    </row>
    <row r="49" spans="1:15" x14ac:dyDescent="0.25">
      <c r="A49" s="25" t="s">
        <v>99</v>
      </c>
      <c r="B49" s="29" t="s">
        <v>58</v>
      </c>
      <c r="C49" s="93">
        <f>IF(BN!C49="","",BN!C49)</f>
        <v>10</v>
      </c>
      <c r="D49" s="94" t="str">
        <f>IF(BE!C49="","",BE!C49)</f>
        <v/>
      </c>
      <c r="E49" s="94">
        <f>IF(KL!C49="","",KL!C49)</f>
        <v>10</v>
      </c>
      <c r="F49" s="94" t="str">
        <f>IF(KO!C49="","",KO!C49)</f>
        <v/>
      </c>
      <c r="G49" s="94" t="str">
        <f>IF(KH!C49="","",KH!C49)</f>
        <v/>
      </c>
      <c r="H49" s="94">
        <f>IF(ME!C49="","",ME!C49)</f>
        <v>16</v>
      </c>
      <c r="I49" s="94" t="str">
        <f>IF(MB!C49="","",MB!C49)</f>
        <v/>
      </c>
      <c r="J49" s="94" t="str">
        <f>IF(NB!C49="","",NB!C49)</f>
        <v/>
      </c>
      <c r="K49" s="94" t="str">
        <f>IF(PV!C49="","",PV!C49)</f>
        <v/>
      </c>
      <c r="L49" s="94" t="str">
        <f>IF(PZ!C49="","",PZ!C49)</f>
        <v/>
      </c>
      <c r="M49" s="94" t="str">
        <f>IF(BE!L49="","",BE!L49)</f>
        <v/>
      </c>
      <c r="N49" s="95" t="str">
        <f>IF(RA!C49="","",RA!C49)</f>
        <v/>
      </c>
      <c r="O49" s="15">
        <f t="shared" si="0"/>
        <v>36</v>
      </c>
    </row>
    <row r="50" spans="1:15" ht="15.75" x14ac:dyDescent="0.25">
      <c r="A50" s="33" t="s">
        <v>42</v>
      </c>
      <c r="B50" s="28" t="s">
        <v>58</v>
      </c>
      <c r="C50" s="93">
        <f>IF(BN!C50="","",BN!C50)</f>
        <v>10</v>
      </c>
      <c r="D50" s="94" t="str">
        <f>IF(BE!C50="","",BE!C50)</f>
        <v/>
      </c>
      <c r="E50" s="94">
        <f>IF(KL!C50="","",KL!C50)</f>
        <v>10</v>
      </c>
      <c r="F50" s="94" t="str">
        <f>IF(KO!C50="","",KO!C50)</f>
        <v/>
      </c>
      <c r="G50" s="94" t="str">
        <f>IF(KH!C50="","",KH!C50)</f>
        <v/>
      </c>
      <c r="H50" s="94">
        <f>IF(ME!C50="","",ME!C50)</f>
        <v>6</v>
      </c>
      <c r="I50" s="94" t="str">
        <f>IF(MB!C50="","",MB!C50)</f>
        <v/>
      </c>
      <c r="J50" s="94" t="str">
        <f>IF(NB!C50="","",NB!C50)</f>
        <v/>
      </c>
      <c r="K50" s="94" t="str">
        <f>IF(PV!C50="","",PV!C50)</f>
        <v/>
      </c>
      <c r="L50" s="94" t="str">
        <f>IF(PZ!C50="","",PZ!C50)</f>
        <v/>
      </c>
      <c r="M50" s="94" t="str">
        <f>IF(BE!L50="","",BE!L50)</f>
        <v/>
      </c>
      <c r="N50" s="95" t="str">
        <f>IF(RA!C50="","",RA!C50)</f>
        <v/>
      </c>
      <c r="O50" s="15">
        <f t="shared" si="0"/>
        <v>26</v>
      </c>
    </row>
    <row r="51" spans="1:15" x14ac:dyDescent="0.25">
      <c r="A51" s="25" t="s">
        <v>75</v>
      </c>
      <c r="B51" s="29" t="s">
        <v>58</v>
      </c>
      <c r="C51" s="93">
        <f>IF(BN!C51="","",BN!C51)</f>
        <v>1</v>
      </c>
      <c r="D51" s="94" t="str">
        <f>IF(BE!C51="","",BE!C51)</f>
        <v/>
      </c>
      <c r="E51" s="94">
        <f>IF(KL!C51="","",KL!C51)</f>
        <v>6</v>
      </c>
      <c r="F51" s="94" t="str">
        <f>IF(KO!C51="","",KO!C51)</f>
        <v/>
      </c>
      <c r="G51" s="94" t="str">
        <f>IF(KH!C51="","",KH!C51)</f>
        <v/>
      </c>
      <c r="H51" s="94" t="str">
        <f>IF(ME!C51="","",ME!C51)</f>
        <v/>
      </c>
      <c r="I51" s="94" t="str">
        <f>IF(MB!C51="","",MB!C51)</f>
        <v/>
      </c>
      <c r="J51" s="94" t="str">
        <f>IF(NB!C51="","",NB!C51)</f>
        <v/>
      </c>
      <c r="K51" s="94" t="str">
        <f>IF(PV!C51="","",PV!C51)</f>
        <v/>
      </c>
      <c r="L51" s="94" t="str">
        <f>IF(PZ!C51="","",PZ!C51)</f>
        <v/>
      </c>
      <c r="M51" s="94" t="str">
        <f>IF(BE!L51="","",BE!L51)</f>
        <v/>
      </c>
      <c r="N51" s="95" t="str">
        <f>IF(RA!C51="","",RA!C51)</f>
        <v/>
      </c>
      <c r="O51" s="15">
        <f t="shared" si="0"/>
        <v>7</v>
      </c>
    </row>
    <row r="52" spans="1:15" x14ac:dyDescent="0.25">
      <c r="A52" s="35" t="s">
        <v>156</v>
      </c>
      <c r="B52" s="30" t="s">
        <v>58</v>
      </c>
      <c r="C52" s="93">
        <f>IF(BN!C52="","",BN!C52)</f>
        <v>5</v>
      </c>
      <c r="D52" s="94">
        <f>IF(BE!C52="","",BE!C52)</f>
        <v>3</v>
      </c>
      <c r="E52" s="94">
        <f>IF(KL!C52="","",KL!C52)</f>
        <v>2</v>
      </c>
      <c r="F52" s="94">
        <f>IF(KO!C52="","",KO!C52)</f>
        <v>5</v>
      </c>
      <c r="G52" s="94">
        <f>IF(KH!C52="","",KH!C52)</f>
        <v>3</v>
      </c>
      <c r="H52" s="94" t="str">
        <f>IF(ME!C52="","",ME!C52)</f>
        <v/>
      </c>
      <c r="I52" s="94" t="str">
        <f>IF(MB!C52="","",MB!C52)</f>
        <v/>
      </c>
      <c r="J52" s="94">
        <f>IF(NB!C52="","",NB!C52)</f>
        <v>5</v>
      </c>
      <c r="K52" s="94">
        <f>IF(PV!C52="","",PV!C52)</f>
        <v>5</v>
      </c>
      <c r="L52" s="94">
        <f>IF(PZ!C52="","",PZ!C52)</f>
        <v>3</v>
      </c>
      <c r="M52" s="94" t="str">
        <f>IF(BE!L52="","",BE!L52)</f>
        <v/>
      </c>
      <c r="N52" s="95" t="str">
        <f>IF(RA!C52="","",RA!C52)</f>
        <v/>
      </c>
      <c r="O52" s="15">
        <f t="shared" si="0"/>
        <v>31</v>
      </c>
    </row>
    <row r="53" spans="1:15" x14ac:dyDescent="0.25">
      <c r="A53" s="25" t="s">
        <v>157</v>
      </c>
      <c r="B53" s="30" t="s">
        <v>58</v>
      </c>
      <c r="C53" s="93" t="str">
        <f>IF(BN!C53="","",BN!C53)</f>
        <v/>
      </c>
      <c r="D53" s="94" t="str">
        <f>IF(BE!C53="","",BE!C53)</f>
        <v/>
      </c>
      <c r="E53" s="94">
        <f>IF(KL!C53="","",KL!C53)</f>
        <v>4000</v>
      </c>
      <c r="F53" s="94">
        <f>IF(KO!C53="","",KO!C53)</f>
        <v>20</v>
      </c>
      <c r="G53" s="94" t="str">
        <f>IF(KH!C53="","",KH!C53)</f>
        <v/>
      </c>
      <c r="H53" s="94" t="str">
        <f>IF(ME!C53="","",ME!C53)</f>
        <v/>
      </c>
      <c r="I53" s="94" t="str">
        <f>IF(MB!C53="","",MB!C53)</f>
        <v/>
      </c>
      <c r="J53" s="94">
        <f>IF(NB!C53="","",NB!C53)</f>
        <v>10</v>
      </c>
      <c r="K53" s="94" t="str">
        <f>IF(PV!C53="","",PV!C53)</f>
        <v/>
      </c>
      <c r="L53" s="94" t="str">
        <f>IF(PZ!C53="","",PZ!C53)</f>
        <v/>
      </c>
      <c r="M53" s="94" t="str">
        <f>IF(BE!L53="","",BE!L53)</f>
        <v/>
      </c>
      <c r="N53" s="95" t="str">
        <f>IF(RA!C53="","",RA!C53)</f>
        <v/>
      </c>
      <c r="O53" s="15">
        <f t="shared" si="0"/>
        <v>4030</v>
      </c>
    </row>
    <row r="54" spans="1:15" ht="15.75" x14ac:dyDescent="0.25">
      <c r="A54" s="33" t="s">
        <v>43</v>
      </c>
      <c r="B54" s="28" t="s">
        <v>58</v>
      </c>
      <c r="C54" s="93" t="str">
        <f>IF(BN!C54="","",BN!C54)</f>
        <v/>
      </c>
      <c r="D54" s="94" t="str">
        <f>IF(BE!C54="","",BE!C54)</f>
        <v/>
      </c>
      <c r="E54" s="94" t="str">
        <f>IF(KL!C54="","",KL!C54)</f>
        <v/>
      </c>
      <c r="F54" s="94" t="str">
        <f>IF(KO!C54="","",KO!C54)</f>
        <v/>
      </c>
      <c r="G54" s="94" t="str">
        <f>IF(KH!C54="","",KH!C54)</f>
        <v/>
      </c>
      <c r="H54" s="94" t="str">
        <f>IF(ME!C54="","",ME!C54)</f>
        <v/>
      </c>
      <c r="I54" s="94" t="str">
        <f>IF(MB!C54="","",MB!C54)</f>
        <v/>
      </c>
      <c r="J54" s="94" t="str">
        <f>IF(NB!C54="","",NB!C54)</f>
        <v/>
      </c>
      <c r="K54" s="94" t="str">
        <f>IF(PV!C54="","",PV!C54)</f>
        <v/>
      </c>
      <c r="L54" s="94" t="str">
        <f>IF(PZ!C54="","",PZ!C54)</f>
        <v/>
      </c>
      <c r="M54" s="94" t="str">
        <f>IF(BE!L54="","",BE!L54)</f>
        <v/>
      </c>
      <c r="N54" s="95" t="str">
        <f>IF(RA!C54="","",RA!C54)</f>
        <v/>
      </c>
      <c r="O54" s="15">
        <f t="shared" si="0"/>
        <v>0</v>
      </c>
    </row>
    <row r="55" spans="1:15" ht="15.75" x14ac:dyDescent="0.25">
      <c r="A55" s="33" t="s">
        <v>44</v>
      </c>
      <c r="B55" s="28" t="s">
        <v>58</v>
      </c>
      <c r="C55" s="93">
        <f>IF(BN!C55="","",BN!C55)</f>
        <v>100</v>
      </c>
      <c r="D55" s="94" t="str">
        <f>IF(BE!C55="","",BE!C55)</f>
        <v/>
      </c>
      <c r="E55" s="94" t="str">
        <f>IF(KL!C55="","",KL!C55)</f>
        <v/>
      </c>
      <c r="F55" s="94" t="str">
        <f>IF(KO!C55="","",KO!C55)</f>
        <v/>
      </c>
      <c r="G55" s="94" t="str">
        <f>IF(KH!C55="","",KH!C55)</f>
        <v/>
      </c>
      <c r="H55" s="94" t="str">
        <f>IF(ME!C55="","",ME!C55)</f>
        <v/>
      </c>
      <c r="I55" s="94" t="str">
        <f>IF(MB!C55="","",MB!C55)</f>
        <v/>
      </c>
      <c r="J55" s="94" t="str">
        <f>IF(NB!C55="","",NB!C55)</f>
        <v/>
      </c>
      <c r="K55" s="94" t="str">
        <f>IF(PV!C55="","",PV!C55)</f>
        <v/>
      </c>
      <c r="L55" s="94">
        <f>IF(PZ!C55="","",PZ!C55)</f>
        <v>1000</v>
      </c>
      <c r="M55" s="94" t="str">
        <f>IF(BE!L55="","",BE!L55)</f>
        <v/>
      </c>
      <c r="N55" s="95">
        <f>IF(RA!C55="","",RA!C55)</f>
        <v>1000</v>
      </c>
      <c r="O55" s="15">
        <f t="shared" si="0"/>
        <v>2100</v>
      </c>
    </row>
    <row r="56" spans="1:15" ht="15.75" x14ac:dyDescent="0.25">
      <c r="A56" s="33" t="s">
        <v>45</v>
      </c>
      <c r="B56" s="28" t="s">
        <v>58</v>
      </c>
      <c r="C56" s="93" t="str">
        <f>IF(BN!C56="","",BN!C56)</f>
        <v/>
      </c>
      <c r="D56" s="94" t="str">
        <f>IF(BE!C56="","",BE!C56)</f>
        <v/>
      </c>
      <c r="E56" s="94">
        <f>IF(KL!C56="","",KL!C56)</f>
        <v>200</v>
      </c>
      <c r="F56" s="94">
        <f>IF(KO!C56="","",KO!C56)</f>
        <v>200</v>
      </c>
      <c r="G56" s="94" t="str">
        <f>IF(KH!C56="","",KH!C56)</f>
        <v/>
      </c>
      <c r="H56" s="94" t="str">
        <f>IF(ME!C56="","",ME!C56)</f>
        <v/>
      </c>
      <c r="I56" s="94" t="str">
        <f>IF(MB!C56="","",MB!C56)</f>
        <v/>
      </c>
      <c r="J56" s="94">
        <f>IF(NB!C56="","",NB!C56)</f>
        <v>1000</v>
      </c>
      <c r="K56" s="94">
        <f>IF(PV!C56="","",PV!C56)</f>
        <v>1000</v>
      </c>
      <c r="L56" s="94" t="str">
        <f>IF(PZ!C56="","",PZ!C56)</f>
        <v/>
      </c>
      <c r="M56" s="94" t="str">
        <f>IF(BE!L56="","",BE!L56)</f>
        <v/>
      </c>
      <c r="N56" s="95">
        <f>IF(RA!C56="","",RA!C56)</f>
        <v>1000</v>
      </c>
      <c r="O56" s="15">
        <f t="shared" si="0"/>
        <v>3400</v>
      </c>
    </row>
    <row r="57" spans="1:15" ht="15.75" x14ac:dyDescent="0.25">
      <c r="A57" s="33" t="s">
        <v>46</v>
      </c>
      <c r="B57" s="28" t="s">
        <v>58</v>
      </c>
      <c r="C57" s="93" t="str">
        <f>IF(BN!C57="","",BN!C57)</f>
        <v/>
      </c>
      <c r="D57" s="94" t="str">
        <f>IF(BE!C57="","",BE!C57)</f>
        <v/>
      </c>
      <c r="E57" s="94" t="str">
        <f>IF(KL!C57="","",KL!C57)</f>
        <v/>
      </c>
      <c r="F57" s="94">
        <f>IF(KO!C57="","",KO!C57)</f>
        <v>100</v>
      </c>
      <c r="G57" s="94" t="str">
        <f>IF(KH!C57="","",KH!C57)</f>
        <v/>
      </c>
      <c r="H57" s="94">
        <f>IF(ME!C57="","",ME!C57)</f>
        <v>50</v>
      </c>
      <c r="I57" s="94" t="str">
        <f>IF(MB!C57="","",MB!C57)</f>
        <v/>
      </c>
      <c r="J57" s="94">
        <f>IF(NB!C57="","",NB!C57)</f>
        <v>1000</v>
      </c>
      <c r="K57" s="94">
        <f>IF(PV!C57="","",PV!C57)</f>
        <v>500</v>
      </c>
      <c r="L57" s="94">
        <f>IF(PZ!C57="","",PZ!C57)</f>
        <v>1000</v>
      </c>
      <c r="M57" s="94" t="str">
        <f>IF(BE!L57="","",BE!L57)</f>
        <v/>
      </c>
      <c r="N57" s="95">
        <f>IF(RA!C57="","",RA!C57)</f>
        <v>1000</v>
      </c>
      <c r="O57" s="15">
        <f t="shared" si="0"/>
        <v>3650</v>
      </c>
    </row>
    <row r="58" spans="1:15" ht="15.75" x14ac:dyDescent="0.25">
      <c r="A58" s="33" t="s">
        <v>47</v>
      </c>
      <c r="B58" s="28" t="s">
        <v>58</v>
      </c>
      <c r="C58" s="93" t="str">
        <f>IF(BN!C58="","",BN!C58)</f>
        <v/>
      </c>
      <c r="D58" s="94" t="str">
        <f>IF(BE!C58="","",BE!C58)</f>
        <v/>
      </c>
      <c r="E58" s="94" t="str">
        <f>IF(KL!C58="","",KL!C58)</f>
        <v/>
      </c>
      <c r="F58" s="94" t="str">
        <f>IF(KO!C58="","",KO!C58)</f>
        <v/>
      </c>
      <c r="G58" s="94" t="str">
        <f>IF(KH!C58="","",KH!C58)</f>
        <v/>
      </c>
      <c r="H58" s="94">
        <f>IF(ME!C58="","",ME!C58)</f>
        <v>50</v>
      </c>
      <c r="I58" s="94" t="str">
        <f>IF(MB!C58="","",MB!C58)</f>
        <v/>
      </c>
      <c r="J58" s="94">
        <f>IF(NB!C58="","",NB!C58)</f>
        <v>3000</v>
      </c>
      <c r="K58" s="94">
        <f>IF(PV!C58="","",PV!C58)</f>
        <v>2000</v>
      </c>
      <c r="L58" s="94" t="str">
        <f>IF(PZ!C58="","",PZ!C58)</f>
        <v/>
      </c>
      <c r="M58" s="94" t="str">
        <f>IF(BE!L58="","",BE!L58)</f>
        <v/>
      </c>
      <c r="N58" s="95" t="str">
        <f>IF(RA!C58="","",RA!C58)</f>
        <v/>
      </c>
      <c r="O58" s="15">
        <f t="shared" si="0"/>
        <v>5050</v>
      </c>
    </row>
    <row r="59" spans="1:15" ht="15.75" x14ac:dyDescent="0.25">
      <c r="A59" s="33" t="s">
        <v>48</v>
      </c>
      <c r="B59" s="28" t="s">
        <v>58</v>
      </c>
      <c r="C59" s="93">
        <f>IF(BN!C59="","",BN!C59)</f>
        <v>10</v>
      </c>
      <c r="D59" s="94">
        <f>IF(BE!C59="","",BE!C59)</f>
        <v>30</v>
      </c>
      <c r="E59" s="94">
        <f>IF(KL!C59="","",KL!C59)</f>
        <v>10</v>
      </c>
      <c r="F59" s="94" t="str">
        <f>IF(KO!C59="","",KO!C59)</f>
        <v/>
      </c>
      <c r="G59" s="94">
        <f>IF(KH!C59="","",KH!C59)</f>
        <v>5</v>
      </c>
      <c r="H59" s="94">
        <f>IF(ME!C59="","",ME!C59)</f>
        <v>2</v>
      </c>
      <c r="I59" s="94" t="str">
        <f>IF(MB!C59="","",MB!C59)</f>
        <v/>
      </c>
      <c r="J59" s="94">
        <f>IF(NB!C59="","",NB!C59)</f>
        <v>30</v>
      </c>
      <c r="K59" s="94">
        <f>IF(PV!C59="","",PV!C59)</f>
        <v>24</v>
      </c>
      <c r="L59" s="94" t="str">
        <f>IF(PZ!C59="","",PZ!C59)</f>
        <v/>
      </c>
      <c r="M59" s="94" t="str">
        <f>IF(BE!L59="","",BE!L59)</f>
        <v/>
      </c>
      <c r="N59" s="95" t="str">
        <f>IF(RA!C59="","",RA!C59)</f>
        <v/>
      </c>
      <c r="O59" s="15">
        <f t="shared" si="0"/>
        <v>111</v>
      </c>
    </row>
    <row r="60" spans="1:15" ht="15.75" x14ac:dyDescent="0.25">
      <c r="A60" s="33" t="s">
        <v>49</v>
      </c>
      <c r="B60" s="28" t="s">
        <v>58</v>
      </c>
      <c r="C60" s="93" t="str">
        <f>IF(BN!C60="","",BN!C60)</f>
        <v/>
      </c>
      <c r="D60" s="94" t="str">
        <f>IF(BE!C60="","",BE!C60)</f>
        <v/>
      </c>
      <c r="E60" s="94" t="str">
        <f>IF(KL!C60="","",KL!C60)</f>
        <v/>
      </c>
      <c r="F60" s="94" t="str">
        <f>IF(KO!C60="","",KO!C60)</f>
        <v/>
      </c>
      <c r="G60" s="94">
        <f>IF(KH!C60="","",KH!C60)</f>
        <v>5</v>
      </c>
      <c r="H60" s="94">
        <f>IF(ME!C60="","",ME!C60)</f>
        <v>7</v>
      </c>
      <c r="I60" s="94" t="str">
        <f>IF(MB!C60="","",MB!C60)</f>
        <v/>
      </c>
      <c r="J60" s="94" t="str">
        <f>IF(NB!C60="","",NB!C60)</f>
        <v/>
      </c>
      <c r="K60" s="94" t="str">
        <f>IF(PV!C60="","",PV!C60)</f>
        <v/>
      </c>
      <c r="L60" s="94" t="str">
        <f>IF(PZ!C60="","",PZ!C60)</f>
        <v/>
      </c>
      <c r="M60" s="94" t="str">
        <f>IF(BE!L60="","",BE!L60)</f>
        <v/>
      </c>
      <c r="N60" s="95" t="str">
        <f>IF(RA!C60="","",RA!C60)</f>
        <v/>
      </c>
      <c r="O60" s="15">
        <f t="shared" si="0"/>
        <v>12</v>
      </c>
    </row>
    <row r="61" spans="1:15" x14ac:dyDescent="0.25">
      <c r="A61" s="25" t="s">
        <v>138</v>
      </c>
      <c r="B61" s="29" t="s">
        <v>93</v>
      </c>
      <c r="C61" s="93" t="str">
        <f>IF(BN!C61="","",BN!C61)</f>
        <v/>
      </c>
      <c r="D61" s="94" t="str">
        <f>IF(BE!C61="","",BE!C61)</f>
        <v/>
      </c>
      <c r="E61" s="94">
        <f>IF(KL!C61="","",KL!C61)</f>
        <v>50</v>
      </c>
      <c r="F61" s="94" t="str">
        <f>IF(KO!C61="","",KO!C61)</f>
        <v/>
      </c>
      <c r="G61" s="94" t="str">
        <f>IF(KH!C61="","",KH!C61)</f>
        <v/>
      </c>
      <c r="H61" s="94" t="str">
        <f>IF(ME!C61="","",ME!C61)</f>
        <v/>
      </c>
      <c r="I61" s="94" t="str">
        <f>IF(MB!C61="","",MB!C61)</f>
        <v/>
      </c>
      <c r="J61" s="94" t="str">
        <f>IF(NB!C61="","",NB!C61)</f>
        <v/>
      </c>
      <c r="K61" s="94" t="str">
        <f>IF(PV!C61="","",PV!C61)</f>
        <v/>
      </c>
      <c r="L61" s="94" t="str">
        <f>IF(PZ!C61="","",PZ!C61)</f>
        <v/>
      </c>
      <c r="M61" s="94" t="str">
        <f>IF(BE!L61="","",BE!L61)</f>
        <v/>
      </c>
      <c r="N61" s="95" t="str">
        <f>IF(RA!C61="","",RA!C61)</f>
        <v/>
      </c>
      <c r="O61" s="15">
        <f t="shared" si="0"/>
        <v>50</v>
      </c>
    </row>
    <row r="62" spans="1:15" ht="15.75" x14ac:dyDescent="0.25">
      <c r="A62" s="33" t="s">
        <v>50</v>
      </c>
      <c r="B62" s="28" t="s">
        <v>58</v>
      </c>
      <c r="C62" s="93" t="str">
        <f>IF(BN!C62="","",BN!C62)</f>
        <v/>
      </c>
      <c r="D62" s="94" t="str">
        <f>IF(BE!C62="","",BE!C62)</f>
        <v/>
      </c>
      <c r="E62" s="94" t="str">
        <f>IF(KL!C62="","",KL!C62)</f>
        <v/>
      </c>
      <c r="F62" s="94" t="str">
        <f>IF(KO!C62="","",KO!C62)</f>
        <v/>
      </c>
      <c r="G62" s="94" t="str">
        <f>IF(KH!C62="","",KH!C62)</f>
        <v/>
      </c>
      <c r="H62" s="94" t="str">
        <f>IF(ME!C62="","",ME!C62)</f>
        <v/>
      </c>
      <c r="I62" s="94" t="str">
        <f>IF(MB!C62="","",MB!C62)</f>
        <v/>
      </c>
      <c r="J62" s="94" t="str">
        <f>IF(NB!C62="","",NB!C62)</f>
        <v/>
      </c>
      <c r="K62" s="94" t="str">
        <f>IF(PV!C62="","",PV!C62)</f>
        <v/>
      </c>
      <c r="L62" s="94" t="str">
        <f>IF(PZ!C62="","",PZ!C62)</f>
        <v/>
      </c>
      <c r="M62" s="94" t="str">
        <f>IF(BE!L62="","",BE!L62)</f>
        <v/>
      </c>
      <c r="N62" s="95" t="str">
        <f>IF(RA!C62="","",RA!C62)</f>
        <v/>
      </c>
      <c r="O62" s="15">
        <f t="shared" si="0"/>
        <v>0</v>
      </c>
    </row>
    <row r="63" spans="1:15" ht="15.75" x14ac:dyDescent="0.25">
      <c r="A63" s="33" t="s">
        <v>51</v>
      </c>
      <c r="B63" s="28" t="s">
        <v>58</v>
      </c>
      <c r="C63" s="93" t="str">
        <f>IF(BN!C63="","",BN!C63)</f>
        <v/>
      </c>
      <c r="D63" s="94">
        <f>IF(BE!C63="","",BE!C63)</f>
        <v>140</v>
      </c>
      <c r="E63" s="94">
        <f>IF(KL!C63="","",KL!C63)</f>
        <v>30</v>
      </c>
      <c r="F63" s="94" t="str">
        <f>IF(KO!C63="","",KO!C63)</f>
        <v/>
      </c>
      <c r="G63" s="94">
        <f>IF(KH!C63="","",KH!C63)</f>
        <v>150</v>
      </c>
      <c r="H63" s="94">
        <f>IF(ME!C63="","",ME!C63)</f>
        <v>160</v>
      </c>
      <c r="I63" s="94">
        <f>IF(MB!C63="","",MB!C63)</f>
        <v>50</v>
      </c>
      <c r="J63" s="94">
        <f>IF(NB!C63="","",NB!C63)</f>
        <v>180</v>
      </c>
      <c r="K63" s="94">
        <f>IF(PV!C63="","",PV!C63)</f>
        <v>60</v>
      </c>
      <c r="L63" s="94">
        <f>IF(PZ!C63="","",PZ!C63)</f>
        <v>45</v>
      </c>
      <c r="M63" s="94" t="str">
        <f>IF(BE!L63="","",BE!L63)</f>
        <v/>
      </c>
      <c r="N63" s="95">
        <f>IF(RA!C63="","",RA!C63)</f>
        <v>30</v>
      </c>
      <c r="O63" s="15">
        <f t="shared" si="0"/>
        <v>845</v>
      </c>
    </row>
    <row r="64" spans="1:15" ht="15.75" x14ac:dyDescent="0.25">
      <c r="A64" s="33" t="s">
        <v>52</v>
      </c>
      <c r="B64" s="28" t="s">
        <v>58</v>
      </c>
      <c r="C64" s="93" t="str">
        <f>IF(BN!C64="","",BN!C64)</f>
        <v/>
      </c>
      <c r="D64" s="94" t="str">
        <f>IF(BE!C64="","",BE!C64)</f>
        <v/>
      </c>
      <c r="E64" s="94" t="str">
        <f>IF(KL!C64="","",KL!C64)</f>
        <v/>
      </c>
      <c r="F64" s="94" t="str">
        <f>IF(KO!C64="","",KO!C64)</f>
        <v/>
      </c>
      <c r="G64" s="94" t="str">
        <f>IF(KH!C64="","",KH!C64)</f>
        <v/>
      </c>
      <c r="H64" s="94">
        <f>IF(ME!C64="","",ME!C64)</f>
        <v>10</v>
      </c>
      <c r="I64" s="94" t="str">
        <f>IF(MB!C64="","",MB!C64)</f>
        <v/>
      </c>
      <c r="J64" s="94" t="str">
        <f>IF(NB!C64="","",NB!C64)</f>
        <v/>
      </c>
      <c r="K64" s="94" t="str">
        <f>IF(PV!C64="","",PV!C64)</f>
        <v/>
      </c>
      <c r="L64" s="94" t="str">
        <f>IF(PZ!C64="","",PZ!C64)</f>
        <v/>
      </c>
      <c r="M64" s="94" t="str">
        <f>IF(BE!L64="","",BE!L64)</f>
        <v/>
      </c>
      <c r="N64" s="95" t="str">
        <f>IF(RA!C64="","",RA!C64)</f>
        <v/>
      </c>
      <c r="O64" s="15">
        <f t="shared" si="0"/>
        <v>10</v>
      </c>
    </row>
    <row r="65" spans="1:15" ht="15.75" x14ac:dyDescent="0.25">
      <c r="A65" s="33" t="s">
        <v>53</v>
      </c>
      <c r="B65" s="28" t="s">
        <v>58</v>
      </c>
      <c r="C65" s="93" t="str">
        <f>IF(BN!C65="","",BN!C65)</f>
        <v/>
      </c>
      <c r="D65" s="94" t="str">
        <f>IF(BE!C65="","",BE!C65)</f>
        <v/>
      </c>
      <c r="E65" s="94">
        <f>IF(KL!C65="","",KL!C65)</f>
        <v>3</v>
      </c>
      <c r="F65" s="94">
        <f>IF(KO!C65="","",KO!C65)</f>
        <v>3</v>
      </c>
      <c r="G65" s="94">
        <f>IF(KH!C65="","",KH!C65)</f>
        <v>5</v>
      </c>
      <c r="H65" s="94">
        <f>IF(ME!C65="","",ME!C65)</f>
        <v>2</v>
      </c>
      <c r="I65" s="94" t="str">
        <f>IF(MB!C65="","",MB!C65)</f>
        <v/>
      </c>
      <c r="J65" s="94">
        <f>IF(NB!C65="","",NB!C65)</f>
        <v>5</v>
      </c>
      <c r="K65" s="94" t="str">
        <f>IF(PV!C65="","",PV!C65)</f>
        <v/>
      </c>
      <c r="L65" s="94">
        <f>IF(PZ!C65="","",PZ!C65)</f>
        <v>3</v>
      </c>
      <c r="M65" s="94" t="str">
        <f>IF(BE!L65="","",BE!L65)</f>
        <v/>
      </c>
      <c r="N65" s="95" t="str">
        <f>IF(RA!C65="","",RA!C65)</f>
        <v/>
      </c>
      <c r="O65" s="15">
        <f t="shared" si="0"/>
        <v>21</v>
      </c>
    </row>
    <row r="66" spans="1:15" ht="15.75" x14ac:dyDescent="0.25">
      <c r="A66" s="33" t="s">
        <v>54</v>
      </c>
      <c r="B66" s="28" t="s">
        <v>58</v>
      </c>
      <c r="C66" s="93">
        <f>IF(BN!C66="","",BN!C66)</f>
        <v>40</v>
      </c>
      <c r="D66" s="94">
        <f>IF(BE!C66="","",BE!C66)</f>
        <v>30</v>
      </c>
      <c r="E66" s="94">
        <f>IF(KL!C66="","",KL!C66)</f>
        <v>100</v>
      </c>
      <c r="F66" s="94">
        <f>IF(KO!C66="","",KO!C66)</f>
        <v>50</v>
      </c>
      <c r="G66" s="94" t="str">
        <f>IF(KH!C66="","",KH!C66)</f>
        <v/>
      </c>
      <c r="H66" s="94">
        <f>IF(ME!C66="","",ME!C66)</f>
        <v>70</v>
      </c>
      <c r="I66" s="94" t="str">
        <f>IF(MB!C66="","",MB!C66)</f>
        <v/>
      </c>
      <c r="J66" s="94">
        <f>IF(NB!C66="","",NB!C66)</f>
        <v>100</v>
      </c>
      <c r="K66" s="94">
        <f>IF(PV!C66="","",PV!C66)</f>
        <v>100</v>
      </c>
      <c r="L66" s="94">
        <f>IF(PZ!C66="","",PZ!C66)</f>
        <v>50</v>
      </c>
      <c r="M66" s="94" t="str">
        <f>IF(BE!L66="","",BE!L66)</f>
        <v/>
      </c>
      <c r="N66" s="95">
        <f>IF(RA!C66="","",RA!C66)</f>
        <v>50</v>
      </c>
      <c r="O66" s="15">
        <f t="shared" ref="O66:O87" si="1">SUM(C66:N66)</f>
        <v>590</v>
      </c>
    </row>
    <row r="67" spans="1:15" ht="15.75" x14ac:dyDescent="0.25">
      <c r="A67" s="33" t="s">
        <v>55</v>
      </c>
      <c r="B67" s="28" t="s">
        <v>58</v>
      </c>
      <c r="C67" s="93" t="str">
        <f>IF(BN!C67="","",BN!C67)</f>
        <v/>
      </c>
      <c r="D67" s="94" t="str">
        <f>IF(BE!C67="","",BE!C67)</f>
        <v/>
      </c>
      <c r="E67" s="94">
        <f>IF(KL!C67="","",KL!C67)</f>
        <v>10</v>
      </c>
      <c r="F67" s="94">
        <f>IF(KO!C67="","",KO!C67)</f>
        <v>30</v>
      </c>
      <c r="G67" s="94" t="str">
        <f>IF(KH!C67="","",KH!C67)</f>
        <v/>
      </c>
      <c r="H67" s="94">
        <f>IF(ME!C67="","",ME!C67)</f>
        <v>70</v>
      </c>
      <c r="I67" s="94" t="str">
        <f>IF(MB!C67="","",MB!C67)</f>
        <v/>
      </c>
      <c r="J67" s="94" t="str">
        <f>IF(NB!C67="","",NB!C67)</f>
        <v/>
      </c>
      <c r="K67" s="94" t="str">
        <f>IF(PV!C67="","",PV!C67)</f>
        <v/>
      </c>
      <c r="L67" s="94">
        <f>IF(PZ!C67="","",PZ!C67)</f>
        <v>20</v>
      </c>
      <c r="M67" s="94" t="str">
        <f>IF(BE!L67="","",BE!L67)</f>
        <v/>
      </c>
      <c r="N67" s="95">
        <f>IF(RA!C67="","",RA!C67)</f>
        <v>20</v>
      </c>
      <c r="O67" s="15">
        <f t="shared" si="1"/>
        <v>150</v>
      </c>
    </row>
    <row r="68" spans="1:15" ht="15.75" x14ac:dyDescent="0.25">
      <c r="A68" s="33" t="s">
        <v>136</v>
      </c>
      <c r="B68" s="28" t="s">
        <v>58</v>
      </c>
      <c r="C68" s="93" t="str">
        <f>IF(BN!C68="","",BN!C68)</f>
        <v/>
      </c>
      <c r="D68" s="94" t="str">
        <f>IF(BE!C68="","",BE!C68)</f>
        <v/>
      </c>
      <c r="E68" s="94" t="str">
        <f>IF(KL!C68="","",KL!C68)</f>
        <v/>
      </c>
      <c r="F68" s="94" t="str">
        <f>IF(KO!C68="","",KO!C68)</f>
        <v/>
      </c>
      <c r="G68" s="94" t="str">
        <f>IF(KH!C68="","",KH!C68)</f>
        <v/>
      </c>
      <c r="H68" s="94" t="str">
        <f>IF(ME!C68="","",ME!C68)</f>
        <v/>
      </c>
      <c r="I68" s="94" t="str">
        <f>IF(MB!C68="","",MB!C68)</f>
        <v/>
      </c>
      <c r="J68" s="94" t="str">
        <f>IF(NB!C68="","",NB!C68)</f>
        <v/>
      </c>
      <c r="K68" s="94">
        <f>IF(PV!C68="","",PV!C68)</f>
        <v>30</v>
      </c>
      <c r="L68" s="94" t="str">
        <f>IF(PZ!C68="","",PZ!C68)</f>
        <v/>
      </c>
      <c r="M68" s="94" t="str">
        <f>IF(BE!L68="","",BE!L68)</f>
        <v/>
      </c>
      <c r="N68" s="95" t="str">
        <f>IF(RA!C68="","",RA!C68)</f>
        <v/>
      </c>
      <c r="O68" s="15">
        <f t="shared" si="1"/>
        <v>30</v>
      </c>
    </row>
    <row r="69" spans="1:15" ht="15.75" x14ac:dyDescent="0.25">
      <c r="A69" s="33" t="s">
        <v>56</v>
      </c>
      <c r="B69" s="28" t="s">
        <v>58</v>
      </c>
      <c r="C69" s="93" t="str">
        <f>IF(BN!C69="","",BN!C69)</f>
        <v/>
      </c>
      <c r="D69" s="94">
        <f>IF(BE!C69="","",BE!C69)</f>
        <v>40</v>
      </c>
      <c r="E69" s="94">
        <f>IF(KL!C69="","",KL!C69)</f>
        <v>50</v>
      </c>
      <c r="F69" s="94" t="str">
        <f>IF(KO!C69="","",KO!C69)</f>
        <v/>
      </c>
      <c r="G69" s="94" t="str">
        <f>IF(KH!C69="","",KH!C69)</f>
        <v/>
      </c>
      <c r="H69" s="94" t="str">
        <f>IF(ME!C69="","",ME!C69)</f>
        <v/>
      </c>
      <c r="I69" s="94" t="str">
        <f>IF(MB!C69="","",MB!C69)</f>
        <v/>
      </c>
      <c r="J69" s="94" t="str">
        <f>IF(NB!C69="","",NB!C69)</f>
        <v/>
      </c>
      <c r="K69" s="94">
        <f>IF(PV!C69="","",PV!C69)</f>
        <v>15</v>
      </c>
      <c r="L69" s="94" t="str">
        <f>IF(PZ!C69="","",PZ!C69)</f>
        <v/>
      </c>
      <c r="M69" s="94" t="str">
        <f>IF(BE!L69="","",BE!L69)</f>
        <v/>
      </c>
      <c r="N69" s="95">
        <f>IF(RA!C69="","",RA!C69)</f>
        <v>10</v>
      </c>
      <c r="O69" s="15">
        <f t="shared" si="1"/>
        <v>115</v>
      </c>
    </row>
    <row r="70" spans="1:15" ht="15.75" x14ac:dyDescent="0.25">
      <c r="A70" s="33" t="s">
        <v>57</v>
      </c>
      <c r="B70" s="28" t="s">
        <v>58</v>
      </c>
      <c r="C70" s="93">
        <f>IF(BN!C70="","",BN!C70)</f>
        <v>50</v>
      </c>
      <c r="D70" s="94" t="str">
        <f>IF(BE!C70="","",BE!C70)</f>
        <v/>
      </c>
      <c r="E70" s="94" t="str">
        <f>IF(KL!C70="","",KL!C70)</f>
        <v/>
      </c>
      <c r="F70" s="94">
        <f>IF(KO!C70="","",KO!C70)</f>
        <v>300</v>
      </c>
      <c r="G70" s="94" t="str">
        <f>IF(KH!C70="","",KH!C70)</f>
        <v/>
      </c>
      <c r="H70" s="94" t="str">
        <f>IF(ME!C70="","",ME!C70)</f>
        <v/>
      </c>
      <c r="I70" s="94" t="str">
        <f>IF(MB!C70="","",MB!C70)</f>
        <v/>
      </c>
      <c r="J70" s="94">
        <f>IF(NB!C70="","",NB!C70)</f>
        <v>100</v>
      </c>
      <c r="K70" s="94" t="str">
        <f>IF(PV!C70="","",PV!C70)</f>
        <v/>
      </c>
      <c r="L70" s="94" t="str">
        <f>IF(PZ!C70="","",PZ!C70)</f>
        <v/>
      </c>
      <c r="M70" s="94" t="str">
        <f>IF(BE!L70="","",BE!L70)</f>
        <v/>
      </c>
      <c r="N70" s="95">
        <f>IF(RA!C70="","",RA!C70)</f>
        <v>100</v>
      </c>
      <c r="O70" s="15">
        <f t="shared" si="1"/>
        <v>550</v>
      </c>
    </row>
    <row r="71" spans="1:15" ht="15.75" x14ac:dyDescent="0.25">
      <c r="A71" s="33" t="s">
        <v>59</v>
      </c>
      <c r="B71" s="28" t="s">
        <v>58</v>
      </c>
      <c r="C71" s="93" t="str">
        <f>IF(BN!C71="","",BN!C71)</f>
        <v/>
      </c>
      <c r="D71" s="94" t="str">
        <f>IF(BE!C71="","",BE!C71)</f>
        <v/>
      </c>
      <c r="E71" s="94">
        <f>IF(KL!C71="","",KL!C71)</f>
        <v>1</v>
      </c>
      <c r="F71" s="94">
        <f>IF(KO!C71="","",KO!C71)</f>
        <v>5</v>
      </c>
      <c r="G71" s="94" t="str">
        <f>IF(KH!C71="","",KH!C71)</f>
        <v/>
      </c>
      <c r="H71" s="94">
        <f>IF(ME!C71="","",ME!C71)</f>
        <v>2</v>
      </c>
      <c r="I71" s="94" t="str">
        <f>IF(MB!C71="","",MB!C71)</f>
        <v/>
      </c>
      <c r="J71" s="94" t="str">
        <f>IF(NB!C71="","",NB!C71)</f>
        <v/>
      </c>
      <c r="K71" s="94" t="str">
        <f>IF(PV!C71="","",PV!C71)</f>
        <v/>
      </c>
      <c r="L71" s="94">
        <f>IF(PZ!C71="","",PZ!C71)</f>
        <v>3</v>
      </c>
      <c r="M71" s="94" t="str">
        <f>IF(BE!L71="","",BE!L71)</f>
        <v/>
      </c>
      <c r="N71" s="95" t="str">
        <f>IF(RA!C71="","",RA!C71)</f>
        <v/>
      </c>
      <c r="O71" s="15">
        <f t="shared" si="1"/>
        <v>11</v>
      </c>
    </row>
    <row r="72" spans="1:15" x14ac:dyDescent="0.25">
      <c r="A72" s="25" t="s">
        <v>90</v>
      </c>
      <c r="B72" s="29" t="s">
        <v>58</v>
      </c>
      <c r="C72" s="93" t="str">
        <f>IF(BN!C72="","",BN!C72)</f>
        <v/>
      </c>
      <c r="D72" s="94" t="str">
        <f>IF(BE!C72="","",BE!C72)</f>
        <v/>
      </c>
      <c r="E72" s="94" t="str">
        <f>IF(KL!C72="","",KL!C72)</f>
        <v/>
      </c>
      <c r="F72" s="94" t="str">
        <f>IF(KO!C72="","",KO!C72)</f>
        <v/>
      </c>
      <c r="G72" s="94" t="str">
        <f>IF(KH!C72="","",KH!C72)</f>
        <v/>
      </c>
      <c r="H72" s="94">
        <f>IF(ME!C72="","",ME!C72)</f>
        <v>100</v>
      </c>
      <c r="I72" s="94" t="str">
        <f>IF(MB!C72="","",MB!C72)</f>
        <v/>
      </c>
      <c r="J72" s="94">
        <f>IF(NB!C72="","",NB!C72)</f>
        <v>100</v>
      </c>
      <c r="K72" s="94">
        <f>IF(PV!C72="","",PV!C72)</f>
        <v>10</v>
      </c>
      <c r="L72" s="94" t="str">
        <f>IF(PZ!C72="","",PZ!C72)</f>
        <v/>
      </c>
      <c r="M72" s="94" t="str">
        <f>IF(BE!L72="","",BE!L72)</f>
        <v/>
      </c>
      <c r="N72" s="95">
        <f>IF(RA!C72="","",RA!C72)</f>
        <v>100</v>
      </c>
      <c r="O72" s="15">
        <f t="shared" si="1"/>
        <v>310</v>
      </c>
    </row>
    <row r="73" spans="1:15" ht="15.75" x14ac:dyDescent="0.25">
      <c r="A73" s="33" t="s">
        <v>60</v>
      </c>
      <c r="B73" s="28" t="s">
        <v>58</v>
      </c>
      <c r="C73" s="93" t="str">
        <f>IF(BN!C73="","",BN!C73)</f>
        <v/>
      </c>
      <c r="D73" s="94" t="str">
        <f>IF(BE!C73="","",BE!C73)</f>
        <v/>
      </c>
      <c r="E73" s="94" t="str">
        <f>IF(KL!C73="","",KL!C73)</f>
        <v/>
      </c>
      <c r="F73" s="94" t="str">
        <f>IF(KO!C73="","",KO!C73)</f>
        <v/>
      </c>
      <c r="G73" s="94" t="str">
        <f>IF(KH!C73="","",KH!C73)</f>
        <v/>
      </c>
      <c r="H73" s="94">
        <f>IF(ME!C73="","",ME!C73)</f>
        <v>30</v>
      </c>
      <c r="I73" s="94" t="str">
        <f>IF(MB!C73="","",MB!C73)</f>
        <v/>
      </c>
      <c r="J73" s="94" t="str">
        <f>IF(NB!C73="","",NB!C73)</f>
        <v/>
      </c>
      <c r="K73" s="94" t="str">
        <f>IF(PV!C73="","",PV!C73)</f>
        <v/>
      </c>
      <c r="L73" s="94" t="str">
        <f>IF(PZ!C73="","",PZ!C73)</f>
        <v/>
      </c>
      <c r="M73" s="94" t="str">
        <f>IF(BE!L73="","",BE!L73)</f>
        <v/>
      </c>
      <c r="N73" s="95" t="str">
        <f>IF(RA!C73="","",RA!C73)</f>
        <v/>
      </c>
      <c r="O73" s="15">
        <f t="shared" si="1"/>
        <v>30</v>
      </c>
    </row>
    <row r="74" spans="1:15" ht="15.75" x14ac:dyDescent="0.25">
      <c r="A74" s="33" t="s">
        <v>61</v>
      </c>
      <c r="B74" s="28" t="s">
        <v>58</v>
      </c>
      <c r="C74" s="93">
        <f>IF(BN!C74="","",BN!C74)</f>
        <v>10</v>
      </c>
      <c r="D74" s="94" t="str">
        <f>IF(BE!C74="","",BE!C74)</f>
        <v/>
      </c>
      <c r="E74" s="94">
        <f>IF(KL!C74="","",KL!C74)</f>
        <v>70</v>
      </c>
      <c r="F74" s="94" t="str">
        <f>IF(KO!C74="","",KO!C74)</f>
        <v/>
      </c>
      <c r="G74" s="94">
        <f>IF(KH!C74="","",KH!C74)</f>
        <v>5</v>
      </c>
      <c r="H74" s="94">
        <f>IF(ME!C74="","",ME!C74)</f>
        <v>1</v>
      </c>
      <c r="I74" s="94" t="str">
        <f>IF(MB!C74="","",MB!C74)</f>
        <v/>
      </c>
      <c r="J74" s="94">
        <f>IF(NB!C74="","",NB!C74)</f>
        <v>10</v>
      </c>
      <c r="K74" s="94" t="str">
        <f>IF(PV!C74="","",PV!C74)</f>
        <v/>
      </c>
      <c r="L74" s="94">
        <f>IF(PZ!C74="","",PZ!C74)</f>
        <v>3</v>
      </c>
      <c r="M74" s="94" t="str">
        <f>IF(BE!L74="","",BE!L74)</f>
        <v/>
      </c>
      <c r="N74" s="95" t="str">
        <f>IF(RA!C74="","",RA!C74)</f>
        <v/>
      </c>
      <c r="O74" s="15">
        <f t="shared" si="1"/>
        <v>99</v>
      </c>
    </row>
    <row r="75" spans="1:15" ht="15.75" x14ac:dyDescent="0.25">
      <c r="A75" s="33" t="s">
        <v>62</v>
      </c>
      <c r="B75" s="28" t="s">
        <v>58</v>
      </c>
      <c r="C75" s="93" t="str">
        <f>IF(BN!C75="","",BN!C75)</f>
        <v/>
      </c>
      <c r="D75" s="94">
        <f>IF(BE!C75="","",BE!C75)</f>
        <v>5</v>
      </c>
      <c r="E75" s="94">
        <f>IF(KL!C75="","",KL!C75)</f>
        <v>5</v>
      </c>
      <c r="F75" s="94" t="str">
        <f>IF(KO!C75="","",KO!C75)</f>
        <v/>
      </c>
      <c r="G75" s="94">
        <f>IF(KH!C75="","",KH!C75)</f>
        <v>5</v>
      </c>
      <c r="H75" s="94" t="str">
        <f>IF(ME!C75="","",ME!C75)</f>
        <v/>
      </c>
      <c r="I75" s="94" t="str">
        <f>IF(MB!C75="","",MB!C75)</f>
        <v/>
      </c>
      <c r="J75" s="94" t="str">
        <f>IF(NB!C75="","",NB!C75)</f>
        <v/>
      </c>
      <c r="K75" s="94" t="str">
        <f>IF(PV!C75="","",PV!C75)</f>
        <v/>
      </c>
      <c r="L75" s="94" t="str">
        <f>IF(PZ!C75="","",PZ!C75)</f>
        <v/>
      </c>
      <c r="M75" s="94" t="str">
        <f>IF(BE!L75="","",BE!L75)</f>
        <v/>
      </c>
      <c r="N75" s="95" t="str">
        <f>IF(RA!C75="","",RA!C75)</f>
        <v/>
      </c>
      <c r="O75" s="15">
        <f t="shared" si="1"/>
        <v>15</v>
      </c>
    </row>
    <row r="76" spans="1:15" ht="15.75" x14ac:dyDescent="0.25">
      <c r="A76" s="33" t="s">
        <v>63</v>
      </c>
      <c r="B76" s="28" t="s">
        <v>58</v>
      </c>
      <c r="C76" s="93">
        <f>IF(BN!C76="","",BN!C76)</f>
        <v>10</v>
      </c>
      <c r="D76" s="94" t="str">
        <f>IF(BE!C76="","",BE!C76)</f>
        <v/>
      </c>
      <c r="E76" s="94">
        <f>IF(KL!C76="","",KL!C76)</f>
        <v>15</v>
      </c>
      <c r="F76" s="94" t="str">
        <f>IF(KO!C76="","",KO!C76)</f>
        <v/>
      </c>
      <c r="G76" s="94">
        <f>IF(KH!C76="","",KH!C76)</f>
        <v>5</v>
      </c>
      <c r="H76" s="94">
        <f>IF(ME!C76="","",ME!C76)</f>
        <v>1</v>
      </c>
      <c r="I76" s="94" t="str">
        <f>IF(MB!C76="","",MB!C76)</f>
        <v/>
      </c>
      <c r="J76" s="94" t="str">
        <f>IF(NB!C76="","",NB!C76)</f>
        <v/>
      </c>
      <c r="K76" s="94" t="str">
        <f>IF(PV!C76="","",PV!C76)</f>
        <v/>
      </c>
      <c r="L76" s="94">
        <f>IF(PZ!C76="","",PZ!C76)</f>
        <v>3</v>
      </c>
      <c r="M76" s="94" t="str">
        <f>IF(BE!L76="","",BE!L76)</f>
        <v/>
      </c>
      <c r="N76" s="95">
        <f>IF(RA!C76="","",RA!C76)</f>
        <v>20</v>
      </c>
      <c r="O76" s="15">
        <f t="shared" si="1"/>
        <v>54</v>
      </c>
    </row>
    <row r="77" spans="1:15" ht="15.75" x14ac:dyDescent="0.25">
      <c r="A77" s="33" t="s">
        <v>64</v>
      </c>
      <c r="B77" s="28" t="s">
        <v>58</v>
      </c>
      <c r="C77" s="93" t="str">
        <f>IF(BN!C77="","",BN!C77)</f>
        <v/>
      </c>
      <c r="D77" s="94">
        <f>IF(BE!C77="","",BE!C77)</f>
        <v>5</v>
      </c>
      <c r="E77" s="94" t="str">
        <f>IF(KL!C77="","",KL!C77)</f>
        <v/>
      </c>
      <c r="F77" s="94" t="str">
        <f>IF(KO!C77="","",KO!C77)</f>
        <v/>
      </c>
      <c r="G77" s="94">
        <f>IF(KH!C77="","",KH!C77)</f>
        <v>3</v>
      </c>
      <c r="H77" s="94" t="str">
        <f>IF(ME!C77="","",ME!C77)</f>
        <v/>
      </c>
      <c r="I77" s="94" t="str">
        <f>IF(MB!C77="","",MB!C77)</f>
        <v/>
      </c>
      <c r="J77" s="94" t="str">
        <f>IF(NB!C77="","",NB!C77)</f>
        <v/>
      </c>
      <c r="K77" s="94" t="str">
        <f>IF(PV!C77="","",PV!C77)</f>
        <v/>
      </c>
      <c r="L77" s="94" t="str">
        <f>IF(PZ!C77="","",PZ!C77)</f>
        <v/>
      </c>
      <c r="M77" s="94" t="str">
        <f>IF(BE!L77="","",BE!L77)</f>
        <v/>
      </c>
      <c r="N77" s="95" t="str">
        <f>IF(RA!C77="","",RA!C77)</f>
        <v/>
      </c>
      <c r="O77" s="15">
        <f t="shared" si="1"/>
        <v>8</v>
      </c>
    </row>
    <row r="78" spans="1:15" ht="15.75" x14ac:dyDescent="0.25">
      <c r="A78" s="33" t="s">
        <v>65</v>
      </c>
      <c r="B78" s="28" t="s">
        <v>58</v>
      </c>
      <c r="C78" s="93">
        <f>IF(BN!C78="","",BN!C78)</f>
        <v>5</v>
      </c>
      <c r="D78" s="94" t="str">
        <f>IF(BE!C78="","",BE!C78)</f>
        <v/>
      </c>
      <c r="E78" s="94">
        <f>IF(KL!C78="","",KL!C78)</f>
        <v>5</v>
      </c>
      <c r="F78" s="94">
        <f>IF(KO!C78="","",KO!C78)</f>
        <v>3</v>
      </c>
      <c r="G78" s="94">
        <f>IF(KH!C78="","",KH!C78)</f>
        <v>3</v>
      </c>
      <c r="H78" s="94">
        <f>IF(ME!C78="","",ME!C78)</f>
        <v>4</v>
      </c>
      <c r="I78" s="94" t="str">
        <f>IF(MB!C78="","",MB!C78)</f>
        <v/>
      </c>
      <c r="J78" s="94">
        <f>IF(NB!C78="","",NB!C78)</f>
        <v>5</v>
      </c>
      <c r="K78" s="94">
        <f>IF(PV!C78="","",PV!C78)</f>
        <v>5</v>
      </c>
      <c r="L78" s="94">
        <f>IF(PZ!C78="","",PZ!C78)</f>
        <v>3</v>
      </c>
      <c r="M78" s="94" t="str">
        <f>IF(BE!L78="","",BE!L78)</f>
        <v/>
      </c>
      <c r="N78" s="95" t="str">
        <f>IF(RA!C78="","",RA!C78)</f>
        <v/>
      </c>
      <c r="O78" s="15">
        <f t="shared" si="1"/>
        <v>33</v>
      </c>
    </row>
    <row r="79" spans="1:15" s="4" customFormat="1" ht="15.75" x14ac:dyDescent="0.25">
      <c r="A79" s="33" t="s">
        <v>66</v>
      </c>
      <c r="B79" s="28" t="s">
        <v>58</v>
      </c>
      <c r="C79" s="93" t="str">
        <f>IF(BN!C79="","",BN!C79)</f>
        <v/>
      </c>
      <c r="D79" s="94" t="str">
        <f>IF(BE!C79="","",BE!C79)</f>
        <v/>
      </c>
      <c r="E79" s="94">
        <f>IF(KL!C79="","",KL!C79)</f>
        <v>50</v>
      </c>
      <c r="F79" s="94" t="str">
        <f>IF(KO!C79="","",KO!C79)</f>
        <v/>
      </c>
      <c r="G79" s="94" t="str">
        <f>IF(KH!C79="","",KH!C79)</f>
        <v/>
      </c>
      <c r="H79" s="94">
        <f>IF(ME!C79="","",ME!C79)</f>
        <v>100</v>
      </c>
      <c r="I79" s="94" t="str">
        <f>IF(MB!C79="","",MB!C79)</f>
        <v/>
      </c>
      <c r="J79" s="94">
        <f>IF(NB!C79="","",NB!C79)</f>
        <v>50</v>
      </c>
      <c r="K79" s="94" t="str">
        <f>IF(PV!C79="","",PV!C79)</f>
        <v/>
      </c>
      <c r="L79" s="94" t="str">
        <f>IF(PZ!C79="","",PZ!C79)</f>
        <v/>
      </c>
      <c r="M79" s="94" t="str">
        <f>IF(BE!L79="","",BE!L79)</f>
        <v/>
      </c>
      <c r="N79" s="95" t="str">
        <f>IF(RA!C79="","",RA!C79)</f>
        <v/>
      </c>
      <c r="O79" s="15">
        <f t="shared" si="1"/>
        <v>200</v>
      </c>
    </row>
    <row r="80" spans="1:15" s="4" customFormat="1" x14ac:dyDescent="0.25">
      <c r="A80" s="25" t="s">
        <v>139</v>
      </c>
      <c r="B80" s="29" t="s">
        <v>58</v>
      </c>
      <c r="C80" s="93" t="str">
        <f>IF(BN!C80="","",BN!C80)</f>
        <v/>
      </c>
      <c r="D80" s="94">
        <f>IF(BE!C80="","",BE!C80)</f>
        <v>20</v>
      </c>
      <c r="E80" s="94">
        <f>IF(KL!C80="","",KL!C80)</f>
        <v>10</v>
      </c>
      <c r="F80" s="94">
        <f>IF(KO!C80="","",KO!C80)</f>
        <v>30</v>
      </c>
      <c r="G80" s="94">
        <f>IF(KH!C80="","",KH!C80)</f>
        <v>20</v>
      </c>
      <c r="H80" s="94">
        <f>IF(ME!C80="","",ME!C80)</f>
        <v>32</v>
      </c>
      <c r="I80" s="94" t="str">
        <f>IF(MB!C80="","",MB!C80)</f>
        <v/>
      </c>
      <c r="J80" s="94" t="str">
        <f>IF(NB!C80="","",NB!C80)</f>
        <v/>
      </c>
      <c r="K80" s="94">
        <f>IF(PV!C80="","",PV!C80)</f>
        <v>42</v>
      </c>
      <c r="L80" s="94">
        <f>IF(PZ!C80="","",PZ!C80)</f>
        <v>10</v>
      </c>
      <c r="M80" s="94" t="str">
        <f>IF(BE!L80="","",BE!L80)</f>
        <v/>
      </c>
      <c r="N80" s="95">
        <f>IF(RA!C80="","",RA!C80)</f>
        <v>20</v>
      </c>
      <c r="O80" s="15">
        <f t="shared" si="1"/>
        <v>184</v>
      </c>
    </row>
    <row r="81" spans="1:15" s="4" customFormat="1" x14ac:dyDescent="0.25">
      <c r="A81" s="25" t="s">
        <v>89</v>
      </c>
      <c r="B81" s="29" t="s">
        <v>73</v>
      </c>
      <c r="C81" s="93">
        <f>IF(BN!C81="","",BN!C81)</f>
        <v>5</v>
      </c>
      <c r="D81" s="94" t="str">
        <f>IF(BE!C81="","",BE!C81)</f>
        <v/>
      </c>
      <c r="E81" s="94">
        <f>IF(KL!C81="","",KL!C81)</f>
        <v>5</v>
      </c>
      <c r="F81" s="94">
        <f>IF(KO!C81="","",KO!C81)</f>
        <v>3</v>
      </c>
      <c r="G81" s="94" t="str">
        <f>IF(KH!C81="","",KH!C81)</f>
        <v/>
      </c>
      <c r="H81" s="94">
        <f>IF(ME!C81="","",ME!C81)</f>
        <v>3</v>
      </c>
      <c r="I81" s="94" t="str">
        <f>IF(MB!C81="","",MB!C81)</f>
        <v/>
      </c>
      <c r="J81" s="94" t="str">
        <f>IF(NB!C81="","",NB!C81)</f>
        <v/>
      </c>
      <c r="K81" s="94" t="str">
        <f>IF(PV!C81="","",PV!C81)</f>
        <v/>
      </c>
      <c r="L81" s="94" t="str">
        <f>IF(PZ!C81="","",PZ!C81)</f>
        <v/>
      </c>
      <c r="M81" s="94" t="str">
        <f>IF(BE!L81="","",BE!L81)</f>
        <v/>
      </c>
      <c r="N81" s="95" t="str">
        <f>IF(RA!C81="","",RA!C81)</f>
        <v/>
      </c>
      <c r="O81" s="15">
        <f t="shared" si="1"/>
        <v>16</v>
      </c>
    </row>
    <row r="82" spans="1:15" s="4" customFormat="1" ht="15.75" x14ac:dyDescent="0.25">
      <c r="A82" s="33" t="s">
        <v>67</v>
      </c>
      <c r="B82" s="28" t="s">
        <v>58</v>
      </c>
      <c r="C82" s="93">
        <f>IF(BN!C82="","",BN!C82)</f>
        <v>5</v>
      </c>
      <c r="D82" s="94" t="str">
        <f>IF(BE!C82="","",BE!C82)</f>
        <v/>
      </c>
      <c r="E82" s="94">
        <f>IF(KL!C82="","",KL!C82)</f>
        <v>20</v>
      </c>
      <c r="F82" s="94">
        <f>IF(KO!C82="","",KO!C82)</f>
        <v>20</v>
      </c>
      <c r="G82" s="94">
        <f>IF(KH!C82="","",KH!C82)</f>
        <v>10</v>
      </c>
      <c r="H82" s="94">
        <f>IF(ME!C82="","",ME!C82)</f>
        <v>5</v>
      </c>
      <c r="I82" s="94" t="str">
        <f>IF(MB!C82="","",MB!C82)</f>
        <v/>
      </c>
      <c r="J82" s="94" t="str">
        <f>IF(NB!C82="","",NB!C82)</f>
        <v/>
      </c>
      <c r="K82" s="94" t="str">
        <f>IF(PV!C82="","",PV!C82)</f>
        <v/>
      </c>
      <c r="L82" s="94" t="str">
        <f>IF(PZ!C82="","",PZ!C82)</f>
        <v/>
      </c>
      <c r="M82" s="94" t="str">
        <f>IF(BE!L82="","",BE!L82)</f>
        <v/>
      </c>
      <c r="N82" s="95" t="str">
        <f>IF(RA!C82="","",RA!C82)</f>
        <v/>
      </c>
      <c r="O82" s="15">
        <f t="shared" si="1"/>
        <v>60</v>
      </c>
    </row>
    <row r="83" spans="1:15" ht="15.75" x14ac:dyDescent="0.25">
      <c r="A83" s="44" t="s">
        <v>68</v>
      </c>
      <c r="B83" s="47" t="s">
        <v>73</v>
      </c>
      <c r="C83" s="93" t="str">
        <f>IF(BN!C83="","",BN!C83)</f>
        <v/>
      </c>
      <c r="D83" s="94" t="str">
        <f>IF(BE!C83="","",BE!C83)</f>
        <v/>
      </c>
      <c r="E83" s="94">
        <f>IF(KL!C83="","",KL!C83)</f>
        <v>1</v>
      </c>
      <c r="F83" s="94" t="str">
        <f>IF(KO!C83="","",KO!C83)</f>
        <v/>
      </c>
      <c r="G83" s="94" t="str">
        <f>IF(KH!C83="","",KH!C83)</f>
        <v/>
      </c>
      <c r="H83" s="94" t="str">
        <f>IF(ME!C83="","",ME!C83)</f>
        <v/>
      </c>
      <c r="I83" s="94" t="str">
        <f>IF(MB!C83="","",MB!C83)</f>
        <v/>
      </c>
      <c r="J83" s="94" t="str">
        <f>IF(NB!C83="","",NB!C83)</f>
        <v/>
      </c>
      <c r="K83" s="94" t="str">
        <f>IF(PV!C83="","",PV!C83)</f>
        <v/>
      </c>
      <c r="L83" s="94" t="str">
        <f>IF(PZ!C83="","",PZ!C83)</f>
        <v/>
      </c>
      <c r="M83" s="94" t="str">
        <f>IF(BE!L83="","",BE!L83)</f>
        <v/>
      </c>
      <c r="N83" s="95" t="str">
        <f>IF(RA!C83="","",RA!C83)</f>
        <v/>
      </c>
      <c r="O83" s="15">
        <f t="shared" si="1"/>
        <v>1</v>
      </c>
    </row>
    <row r="84" spans="1:15" ht="15.75" x14ac:dyDescent="0.25">
      <c r="A84" s="33" t="s">
        <v>69</v>
      </c>
      <c r="B84" s="28" t="s">
        <v>73</v>
      </c>
      <c r="C84" s="93" t="str">
        <f>IF(BN!C84="","",BN!C84)</f>
        <v/>
      </c>
      <c r="D84" s="94" t="str">
        <f>IF(BE!C84="","",BE!C84)</f>
        <v/>
      </c>
      <c r="E84" s="94" t="str">
        <f>IF(KL!C84="","",KL!C84)</f>
        <v/>
      </c>
      <c r="F84" s="94" t="str">
        <f>IF(KO!C84="","",KO!C84)</f>
        <v/>
      </c>
      <c r="G84" s="94" t="str">
        <f>IF(KH!C84="","",KH!C84)</f>
        <v/>
      </c>
      <c r="H84" s="94" t="str">
        <f>IF(ME!C84="","",ME!C84)</f>
        <v/>
      </c>
      <c r="I84" s="94" t="str">
        <f>IF(MB!C84="","",MB!C84)</f>
        <v/>
      </c>
      <c r="J84" s="94" t="str">
        <f>IF(NB!C84="","",NB!C84)</f>
        <v/>
      </c>
      <c r="K84" s="94" t="str">
        <f>IF(PV!C84="","",PV!C84)</f>
        <v/>
      </c>
      <c r="L84" s="94" t="str">
        <f>IF(PZ!C84="","",PZ!C84)</f>
        <v/>
      </c>
      <c r="M84" s="94" t="str">
        <f>IF(BE!L84="","",BE!L84)</f>
        <v/>
      </c>
      <c r="N84" s="95" t="str">
        <f>IF(RA!C84="","",RA!C84)</f>
        <v/>
      </c>
      <c r="O84" s="15">
        <f t="shared" si="1"/>
        <v>0</v>
      </c>
    </row>
    <row r="85" spans="1:15" ht="15.75" x14ac:dyDescent="0.25">
      <c r="A85" s="33" t="s">
        <v>70</v>
      </c>
      <c r="B85" s="28" t="s">
        <v>58</v>
      </c>
      <c r="C85" s="93">
        <f>IF(BN!C85="","",BN!C85)</f>
        <v>20</v>
      </c>
      <c r="D85" s="94">
        <f>IF(BE!C85="","",BE!C85)</f>
        <v>15</v>
      </c>
      <c r="E85" s="94">
        <f>IF(KL!C85="","",KL!C85)</f>
        <v>5</v>
      </c>
      <c r="F85" s="94">
        <f>IF(KO!C85="","",KO!C85)</f>
        <v>15</v>
      </c>
      <c r="G85" s="94">
        <f>IF(KH!C85="","",KH!C85)</f>
        <v>10</v>
      </c>
      <c r="H85" s="94">
        <f>IF(ME!C85="","",ME!C85)</f>
        <v>3</v>
      </c>
      <c r="I85" s="94" t="str">
        <f>IF(MB!C85="","",MB!C85)</f>
        <v/>
      </c>
      <c r="J85" s="94" t="str">
        <f>IF(NB!C85="","",NB!C85)</f>
        <v/>
      </c>
      <c r="K85" s="94">
        <f>IF(PV!C85="","",PV!C85)</f>
        <v>30</v>
      </c>
      <c r="L85" s="94" t="str">
        <f>IF(PZ!C85="","",PZ!C85)</f>
        <v/>
      </c>
      <c r="M85" s="94" t="str">
        <f>IF(BE!L85="","",BE!L85)</f>
        <v/>
      </c>
      <c r="N85" s="95" t="str">
        <f>IF(RA!C85="","",RA!C85)</f>
        <v/>
      </c>
      <c r="O85" s="15">
        <f t="shared" si="1"/>
        <v>98</v>
      </c>
    </row>
    <row r="86" spans="1:15" s="4" customFormat="1" ht="15.75" x14ac:dyDescent="0.25">
      <c r="A86" s="33" t="s">
        <v>71</v>
      </c>
      <c r="B86" s="28" t="s">
        <v>58</v>
      </c>
      <c r="C86" s="93">
        <f>IF(BN!C86="","",BN!C86)</f>
        <v>20</v>
      </c>
      <c r="D86" s="94">
        <f>IF(BE!C86="","",BE!C86)</f>
        <v>15</v>
      </c>
      <c r="E86" s="94" t="str">
        <f>IF(KL!C86="","",KL!C86)</f>
        <v/>
      </c>
      <c r="F86" s="94">
        <f>IF(KO!C86="","",KO!C86)</f>
        <v>15</v>
      </c>
      <c r="G86" s="94">
        <f>IF(KH!C86="","",KH!C86)</f>
        <v>10</v>
      </c>
      <c r="H86" s="94">
        <f>IF(ME!C86="","",ME!C86)</f>
        <v>3</v>
      </c>
      <c r="I86" s="94" t="str">
        <f>IF(MB!C86="","",MB!C86)</f>
        <v/>
      </c>
      <c r="J86" s="94" t="str">
        <f>IF(NB!C86="","",NB!C86)</f>
        <v/>
      </c>
      <c r="K86" s="94">
        <f>IF(PV!C86="","",PV!C86)</f>
        <v>30</v>
      </c>
      <c r="L86" s="94" t="str">
        <f>IF(PZ!C86="","",PZ!C86)</f>
        <v/>
      </c>
      <c r="M86" s="94" t="str">
        <f>IF(BE!L86="","",BE!L86)</f>
        <v/>
      </c>
      <c r="N86" s="95" t="str">
        <f>IF(RA!C86="","",RA!C86)</f>
        <v/>
      </c>
      <c r="O86" s="15">
        <f t="shared" si="1"/>
        <v>93</v>
      </c>
    </row>
    <row r="87" spans="1:15" s="4" customFormat="1" ht="16.5" thickBot="1" x14ac:dyDescent="0.3">
      <c r="A87" s="45" t="s">
        <v>72</v>
      </c>
      <c r="B87" s="7" t="s">
        <v>58</v>
      </c>
      <c r="C87" s="98">
        <f>IF(BN!C87="","",BN!C87)</f>
        <v>20</v>
      </c>
      <c r="D87" s="99">
        <f>IF(BE!C87="","",BE!C87)</f>
        <v>15</v>
      </c>
      <c r="E87" s="99" t="str">
        <f>IF(KL!C87="","",KL!C87)</f>
        <v/>
      </c>
      <c r="F87" s="99">
        <f>IF(KO!C87="","",KO!C87)</f>
        <v>15</v>
      </c>
      <c r="G87" s="99">
        <f>IF(KH!C87="","",KH!C87)</f>
        <v>10</v>
      </c>
      <c r="H87" s="99">
        <f>IF(ME!C87="","",ME!C87)</f>
        <v>12</v>
      </c>
      <c r="I87" s="99" t="str">
        <f>IF(MB!C87="","",MB!C87)</f>
        <v/>
      </c>
      <c r="J87" s="99" t="str">
        <f>IF(NB!C87="","",NB!C87)</f>
        <v/>
      </c>
      <c r="K87" s="99">
        <f>IF(PV!C87="","",PV!C87)</f>
        <v>30</v>
      </c>
      <c r="L87" s="99" t="str">
        <f>IF(PZ!C87="","",PZ!C87)</f>
        <v/>
      </c>
      <c r="M87" s="99" t="str">
        <f>IF(BE!L87="","",BE!L87)</f>
        <v/>
      </c>
      <c r="N87" s="100" t="str">
        <f>IF(RA!C87="","",RA!C87)</f>
        <v/>
      </c>
      <c r="O87" s="22">
        <f t="shared" si="1"/>
        <v>102</v>
      </c>
    </row>
    <row r="88" spans="1:15" s="4" customFormat="1" ht="6.6" customHeight="1" thickBot="1" x14ac:dyDescent="0.3">
      <c r="A88" s="31"/>
      <c r="B88" s="32"/>
      <c r="C88" s="39"/>
      <c r="D88" s="31"/>
      <c r="E88" s="31"/>
      <c r="F88" s="31"/>
      <c r="G88" s="31"/>
      <c r="H88" s="31"/>
      <c r="I88" s="31"/>
      <c r="J88" s="31"/>
      <c r="K88" s="31"/>
      <c r="L88" s="31"/>
      <c r="M88" s="40"/>
      <c r="N88" s="41"/>
      <c r="O88" s="36"/>
    </row>
    <row r="89" spans="1:15" s="4" customFormat="1" x14ac:dyDescent="0.25">
      <c r="A89" s="122" t="s">
        <v>152</v>
      </c>
      <c r="B89" s="113" t="s">
        <v>58</v>
      </c>
      <c r="C89" s="90">
        <f>IF(BN!C89="","",BN!C89)</f>
        <v>100</v>
      </c>
      <c r="D89" s="91">
        <f>IF(BE!C89="","",BE!C89)</f>
        <v>50</v>
      </c>
      <c r="E89" s="91">
        <f>IF(KL!C89="","",KL!C89)</f>
        <v>60</v>
      </c>
      <c r="F89" s="91">
        <f>IF(KO!C89="","",KO!C89)</f>
        <v>60</v>
      </c>
      <c r="G89" s="91">
        <f>IF(KH!C89="","",KH!C89)</f>
        <v>30</v>
      </c>
      <c r="H89" s="91">
        <f>IF(ME!C89="","",ME!C89)</f>
        <v>72</v>
      </c>
      <c r="I89" s="91">
        <f>IF(MB!C89="","",MB!C89)</f>
        <v>42</v>
      </c>
      <c r="J89" s="91">
        <f>IF(NB!C89="","",NB!C89)</f>
        <v>90</v>
      </c>
      <c r="K89" s="91">
        <f>IF(PV!C89="","",PV!C89)</f>
        <v>90</v>
      </c>
      <c r="L89" s="91">
        <f>IF(PZ!C89="","",PZ!C89)</f>
        <v>40</v>
      </c>
      <c r="M89" s="91" t="str">
        <f>IF(BE!L89="","",BE!L89)</f>
        <v/>
      </c>
      <c r="N89" s="92" t="str">
        <f>IF(RA!C89="","",RA!C89)</f>
        <v/>
      </c>
      <c r="O89" s="20">
        <f>SUM(C89:N89)</f>
        <v>634</v>
      </c>
    </row>
    <row r="90" spans="1:15" ht="15.75" x14ac:dyDescent="0.25">
      <c r="A90" s="123" t="s">
        <v>153</v>
      </c>
      <c r="B90" s="76" t="s">
        <v>58</v>
      </c>
      <c r="C90" s="93">
        <f>IF(BN!C90="","",BN!C90)</f>
        <v>60</v>
      </c>
      <c r="D90" s="94" t="str">
        <f>IF(BE!C90="","",BE!C90)</f>
        <v/>
      </c>
      <c r="E90" s="94" t="str">
        <f>IF(KL!C90="","",KL!C90)</f>
        <v/>
      </c>
      <c r="F90" s="94" t="str">
        <f>IF(KO!C90="","",KO!C90)</f>
        <v/>
      </c>
      <c r="G90" s="94" t="str">
        <f>IF(KH!C90="","",KH!C90)</f>
        <v/>
      </c>
      <c r="H90" s="94">
        <f>IF(ME!C90="","",ME!C90)</f>
        <v>25</v>
      </c>
      <c r="I90" s="94" t="str">
        <f>IF(MB!C90="","",MB!C90)</f>
        <v/>
      </c>
      <c r="J90" s="94" t="str">
        <f>IF(NB!C90="","",NB!C90)</f>
        <v/>
      </c>
      <c r="K90" s="94">
        <f>IF(PV!C90="","",PV!C90)</f>
        <v>448</v>
      </c>
      <c r="L90" s="94">
        <f>IF(PZ!C90="","",PZ!C90)</f>
        <v>240</v>
      </c>
      <c r="M90" s="94" t="str">
        <f>IF(BE!L90="","",BE!L90)</f>
        <v/>
      </c>
      <c r="N90" s="95" t="str">
        <f>IF(RA!C90="","",RA!C90)</f>
        <v/>
      </c>
      <c r="O90" s="15">
        <f t="shared" ref="O90:O91" si="2">SUM(C90:N90)</f>
        <v>773</v>
      </c>
    </row>
    <row r="91" spans="1:15" ht="16.5" thickBot="1" x14ac:dyDescent="0.3">
      <c r="A91" s="124" t="s">
        <v>154</v>
      </c>
      <c r="B91" s="83" t="s">
        <v>58</v>
      </c>
      <c r="C91" s="98">
        <f>IF(BN!C91="","",BN!C91)</f>
        <v>80</v>
      </c>
      <c r="D91" s="99">
        <f>IF(BE!C91="","",BE!C91)</f>
        <v>20</v>
      </c>
      <c r="E91" s="99">
        <f>IF(KL!C91="","",KL!C91)</f>
        <v>40</v>
      </c>
      <c r="F91" s="99">
        <f>IF(KO!C91="","",KO!C91)</f>
        <v>10</v>
      </c>
      <c r="G91" s="99">
        <f>IF(KH!C91="","",KH!C91)</f>
        <v>10</v>
      </c>
      <c r="H91" s="99">
        <f>IF(ME!C91="","",ME!C91)</f>
        <v>2</v>
      </c>
      <c r="I91" s="99">
        <f>IF(MB!C91="","",MB!C91)</f>
        <v>40</v>
      </c>
      <c r="J91" s="99" t="str">
        <f>IF(NB!C91="","",NB!C91)</f>
        <v/>
      </c>
      <c r="K91" s="99">
        <f>IF(PV!C91="","",PV!C91)</f>
        <v>75</v>
      </c>
      <c r="L91" s="99">
        <f>IF(PZ!C91="","",PZ!C91)</f>
        <v>160</v>
      </c>
      <c r="M91" s="99" t="str">
        <f>IF(BE!L91="","",BE!L91)</f>
        <v/>
      </c>
      <c r="N91" s="100" t="str">
        <f>IF(RA!C91="","",RA!C91)</f>
        <v/>
      </c>
      <c r="O91" s="22">
        <f t="shared" si="2"/>
        <v>437</v>
      </c>
    </row>
    <row r="92" spans="1:15" ht="6.6" customHeight="1" thickBot="1" x14ac:dyDescent="0.3">
      <c r="A92" s="68"/>
      <c r="B92" s="69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15" x14ac:dyDescent="0.25">
      <c r="A93" s="125" t="s">
        <v>160</v>
      </c>
      <c r="B93" s="126" t="s">
        <v>161</v>
      </c>
      <c r="C93" s="90">
        <f>IF(BN!C93="","",BN!C93)</f>
        <v>10</v>
      </c>
      <c r="D93" s="91" t="str">
        <f>IF(BE!C93="","",BE!C93)</f>
        <v/>
      </c>
      <c r="E93" s="91">
        <f>IF(KL!C93="","",KL!C93)</f>
        <v>20</v>
      </c>
      <c r="F93" s="91">
        <f>IF(KO!C93="","",KO!C93)</f>
        <v>5</v>
      </c>
      <c r="G93" s="91">
        <f>IF(KH!C93="","",KH!C93)</f>
        <v>2</v>
      </c>
      <c r="H93" s="91">
        <f>IF(ME!C93="","",ME!C93)</f>
        <v>12</v>
      </c>
      <c r="I93" s="91">
        <f>IF(MB!C93="","",MB!C93)</f>
        <v>12</v>
      </c>
      <c r="J93" s="91">
        <f>IF(NB!C93="","",NB!C93)</f>
        <v>10</v>
      </c>
      <c r="K93" s="91">
        <f>IF(PV!C93="","",PV!C93)</f>
        <v>5</v>
      </c>
      <c r="L93" s="91">
        <f>IF(PZ!C93="","",PZ!C93)</f>
        <v>5</v>
      </c>
      <c r="M93" s="91" t="str">
        <f>IF(BE!L93="","",BE!L93)</f>
        <v/>
      </c>
      <c r="N93" s="92" t="str">
        <f>IF(RA!C93="","",RA!C93)</f>
        <v/>
      </c>
      <c r="O93" s="20">
        <f>SUM(C93:N93)</f>
        <v>81</v>
      </c>
    </row>
    <row r="94" spans="1:15" x14ac:dyDescent="0.25">
      <c r="A94" s="33" t="s">
        <v>162</v>
      </c>
      <c r="B94" s="127" t="s">
        <v>58</v>
      </c>
      <c r="C94" s="93">
        <f>IF(BN!C94="","",BN!C94)</f>
        <v>8</v>
      </c>
      <c r="D94" s="94" t="str">
        <f>IF(BE!C94="","",BE!C94)</f>
        <v/>
      </c>
      <c r="E94" s="94">
        <f>IF(KL!C94="","",KL!C94)</f>
        <v>20</v>
      </c>
      <c r="F94" s="94" t="str">
        <f>IF(KO!C94="","",KO!C94)</f>
        <v/>
      </c>
      <c r="G94" s="94" t="str">
        <f>IF(KH!C94="","",KH!C94)</f>
        <v/>
      </c>
      <c r="H94" s="94" t="str">
        <f>IF(ME!C94="","",ME!C94)</f>
        <v/>
      </c>
      <c r="I94" s="94" t="str">
        <f>IF(MB!C94="","",MB!C94)</f>
        <v/>
      </c>
      <c r="J94" s="94">
        <f>IF(NB!C94="","",NB!C94)</f>
        <v>10</v>
      </c>
      <c r="K94" s="94" t="str">
        <f>IF(PV!C94="","",PV!C94)</f>
        <v/>
      </c>
      <c r="L94" s="94" t="str">
        <f>IF(PZ!C94="","",PZ!C94)</f>
        <v/>
      </c>
      <c r="M94" s="94" t="str">
        <f>IF(BE!L94="","",BE!L94)</f>
        <v/>
      </c>
      <c r="N94" s="95" t="str">
        <f>IF(RA!C94="","",RA!C94)</f>
        <v/>
      </c>
      <c r="O94" s="15">
        <f t="shared" ref="O94:O96" si="3">SUM(C94:N94)</f>
        <v>38</v>
      </c>
    </row>
    <row r="95" spans="1:15" x14ac:dyDescent="0.25">
      <c r="A95" s="33" t="s">
        <v>163</v>
      </c>
      <c r="B95" s="127" t="s">
        <v>164</v>
      </c>
      <c r="C95" s="93">
        <f>IF(BN!C95="","",BN!C95)</f>
        <v>5</v>
      </c>
      <c r="D95" s="94" t="str">
        <f>IF(BE!C95="","",BE!C95)</f>
        <v/>
      </c>
      <c r="E95" s="94">
        <f>IF(KL!C95="","",KL!C95)</f>
        <v>5</v>
      </c>
      <c r="F95" s="94">
        <f>IF(KO!C95="","",KO!C95)</f>
        <v>2</v>
      </c>
      <c r="G95" s="94" t="str">
        <f>IF(KH!C95="","",KH!C95)</f>
        <v/>
      </c>
      <c r="H95" s="94">
        <f>IF(ME!C95="","",ME!C95)</f>
        <v>6</v>
      </c>
      <c r="I95" s="94" t="str">
        <f>IF(MB!C95="","",MB!C95)</f>
        <v/>
      </c>
      <c r="J95" s="94">
        <f>IF(NB!C95="","",NB!C95)</f>
        <v>2</v>
      </c>
      <c r="K95" s="94">
        <f>IF(PV!C95="","",PV!C95)</f>
        <v>2</v>
      </c>
      <c r="L95" s="94">
        <f>IF(PZ!C95="","",PZ!C95)</f>
        <v>12</v>
      </c>
      <c r="M95" s="94" t="str">
        <f>IF(BE!L95="","",BE!L95)</f>
        <v/>
      </c>
      <c r="N95" s="95" t="str">
        <f>IF(RA!C95="","",RA!C95)</f>
        <v/>
      </c>
      <c r="O95" s="15">
        <f t="shared" si="3"/>
        <v>34</v>
      </c>
    </row>
    <row r="96" spans="1:15" ht="15.75" thickBot="1" x14ac:dyDescent="0.3">
      <c r="A96" s="128"/>
      <c r="B96" s="129"/>
      <c r="C96" s="98" t="str">
        <f>IF(BN!C96="","",BN!C96)</f>
        <v/>
      </c>
      <c r="D96" s="99" t="str">
        <f>IF(BE!C96="","",BE!C96)</f>
        <v/>
      </c>
      <c r="E96" s="99" t="str">
        <f>IF(KL!C96="","",KL!C96)</f>
        <v/>
      </c>
      <c r="F96" s="99" t="str">
        <f>IF(KO!C96="","",KO!C96)</f>
        <v/>
      </c>
      <c r="G96" s="99" t="str">
        <f>IF(KH!C96="","",KH!C96)</f>
        <v/>
      </c>
      <c r="H96" s="99" t="str">
        <f>IF(ME!C96="","",ME!C96)</f>
        <v/>
      </c>
      <c r="I96" s="99" t="str">
        <f>IF(MB!C96="","",MB!C96)</f>
        <v/>
      </c>
      <c r="J96" s="99" t="str">
        <f>IF(NB!C96="","",NB!C96)</f>
        <v/>
      </c>
      <c r="K96" s="99" t="str">
        <f>IF(PV!C96="","",PV!C96)</f>
        <v/>
      </c>
      <c r="L96" s="99" t="str">
        <f>IF(PZ!C96="","",PZ!C96)</f>
        <v/>
      </c>
      <c r="M96" s="99" t="str">
        <f>IF(BE!L96="","",BE!L96)</f>
        <v/>
      </c>
      <c r="N96" s="100" t="str">
        <f>IF(RA!C96="","",RA!C96)</f>
        <v/>
      </c>
      <c r="O96" s="22">
        <f t="shared" si="3"/>
        <v>0</v>
      </c>
    </row>
    <row r="97" spans="1:15" ht="6.6" customHeight="1" x14ac:dyDescent="0.25">
      <c r="A97" s="119"/>
      <c r="B97" s="120"/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6"/>
      <c r="O97" s="137"/>
    </row>
    <row r="98" spans="1:15" x14ac:dyDescent="0.25">
      <c r="A98" s="130"/>
      <c r="B98" s="131"/>
      <c r="C98" s="2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2"/>
      <c r="O98" s="21"/>
    </row>
    <row r="99" spans="1:15" x14ac:dyDescent="0.25">
      <c r="A99" s="130"/>
      <c r="B99" s="131"/>
      <c r="C99" s="2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"/>
      <c r="O99" s="21"/>
    </row>
    <row r="100" spans="1:15" x14ac:dyDescent="0.25">
      <c r="A100" s="130"/>
      <c r="B100" s="131"/>
      <c r="C100" s="2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2"/>
      <c r="O100" s="21"/>
    </row>
    <row r="101" spans="1:15" x14ac:dyDescent="0.25">
      <c r="A101" s="130"/>
      <c r="B101" s="131"/>
      <c r="C101" s="2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2"/>
      <c r="O101" s="21"/>
    </row>
    <row r="102" spans="1:15" x14ac:dyDescent="0.25">
      <c r="A102" s="130"/>
      <c r="B102" s="131"/>
      <c r="C102" s="2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2"/>
      <c r="O102" s="21"/>
    </row>
    <row r="103" spans="1:15" x14ac:dyDescent="0.25">
      <c r="A103" s="130"/>
      <c r="B103" s="131"/>
      <c r="C103" s="2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2"/>
      <c r="O103" s="21"/>
    </row>
    <row r="104" spans="1:15" x14ac:dyDescent="0.25">
      <c r="A104" s="130"/>
      <c r="B104" s="131"/>
      <c r="C104" s="2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2"/>
      <c r="O104" s="21"/>
    </row>
    <row r="105" spans="1:15" x14ac:dyDescent="0.25">
      <c r="A105" s="132"/>
      <c r="B105" s="133"/>
    </row>
    <row r="106" spans="1:15" x14ac:dyDescent="0.25">
      <c r="A106" s="132"/>
      <c r="B106" s="133"/>
    </row>
    <row r="107" spans="1:15" x14ac:dyDescent="0.25">
      <c r="A107" s="132"/>
      <c r="B107" s="133"/>
    </row>
    <row r="108" spans="1:15" x14ac:dyDescent="0.25">
      <c r="A108" s="132"/>
      <c r="B108" s="133"/>
    </row>
    <row r="109" spans="1:15" x14ac:dyDescent="0.25">
      <c r="A109" s="132"/>
      <c r="B109" s="133"/>
    </row>
    <row r="110" spans="1:15" x14ac:dyDescent="0.25">
      <c r="A110" s="132"/>
      <c r="B110" s="133"/>
    </row>
    <row r="111" spans="1:15" x14ac:dyDescent="0.25">
      <c r="A111" s="132"/>
      <c r="B111" s="133"/>
    </row>
    <row r="112" spans="1:15" x14ac:dyDescent="0.25">
      <c r="A112" s="132"/>
      <c r="B112" s="133"/>
    </row>
    <row r="113" spans="1:2" x14ac:dyDescent="0.25">
      <c r="A113" s="132"/>
      <c r="B113" s="133"/>
    </row>
    <row r="114" spans="1:2" x14ac:dyDescent="0.25">
      <c r="A114" s="61"/>
      <c r="B114" s="71"/>
    </row>
    <row r="115" spans="1:2" x14ac:dyDescent="0.25">
      <c r="A115" s="61"/>
      <c r="B115" s="71"/>
    </row>
    <row r="116" spans="1:2" x14ac:dyDescent="0.25">
      <c r="A116" s="61"/>
      <c r="B116" s="71"/>
    </row>
  </sheetData>
  <mergeCells count="1">
    <mergeCell ref="A1:N2"/>
  </mergeCells>
  <conditionalFormatting sqref="C88:N88 O4:O99">
    <cfRule type="cellIs" dxfId="8" priority="8" operator="greaterThan">
      <formula>0</formula>
    </cfRule>
  </conditionalFormatting>
  <conditionalFormatting sqref="O100">
    <cfRule type="cellIs" dxfId="7" priority="5" operator="greaterThan">
      <formula>0</formula>
    </cfRule>
  </conditionalFormatting>
  <conditionalFormatting sqref="O101">
    <cfRule type="cellIs" dxfId="6" priority="4" operator="greaterThan">
      <formula>0</formula>
    </cfRule>
  </conditionalFormatting>
  <conditionalFormatting sqref="O102">
    <cfRule type="cellIs" dxfId="5" priority="3" operator="greaterThan">
      <formula>0</formula>
    </cfRule>
  </conditionalFormatting>
  <conditionalFormatting sqref="O103">
    <cfRule type="cellIs" dxfId="4" priority="2" operator="greaterThan">
      <formula>0</formula>
    </cfRule>
  </conditionalFormatting>
  <conditionalFormatting sqref="O104">
    <cfRule type="cellIs" dxfId="3" priority="1" operator="greaterThan">
      <formula>0</formula>
    </cfRule>
  </conditionalFormatting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4"/>
  <sheetViews>
    <sheetView tabSelected="1" topLeftCell="A82" zoomScaleNormal="100" zoomScaleSheetLayoutView="120" workbookViewId="0">
      <pane xSplit="1" topLeftCell="Q1" activePane="topRight" state="frozen"/>
      <selection pane="topRight" activeCell="R117" sqref="R117"/>
    </sheetView>
  </sheetViews>
  <sheetFormatPr defaultColWidth="8.85546875" defaultRowHeight="15" x14ac:dyDescent="0.25"/>
  <cols>
    <col min="1" max="1" width="33.85546875" style="4" customWidth="1"/>
    <col min="2" max="2" width="6.42578125" style="4" customWidth="1"/>
    <col min="3" max="3" width="6.5703125" style="4" customWidth="1"/>
    <col min="4" max="4" width="5.28515625" style="4" customWidth="1"/>
    <col min="5" max="5" width="7.28515625" style="4" customWidth="1"/>
    <col min="6" max="6" width="5.85546875" style="4" customWidth="1"/>
    <col min="7" max="7" width="5.28515625" style="4" customWidth="1"/>
    <col min="8" max="8" width="7" style="4" customWidth="1"/>
    <col min="9" max="9" width="5.5703125" style="4" customWidth="1"/>
    <col min="10" max="10" width="5.85546875" style="4" customWidth="1"/>
    <col min="11" max="11" width="6.85546875" style="4" customWidth="1"/>
    <col min="12" max="12" width="7.42578125" style="4" customWidth="1"/>
    <col min="13" max="13" width="5.42578125" style="4" customWidth="1"/>
    <col min="14" max="14" width="5.5703125" style="4" customWidth="1"/>
    <col min="15" max="15" width="6.7109375" style="4" customWidth="1"/>
    <col min="16" max="16" width="13" style="4" customWidth="1"/>
    <col min="17" max="17" width="15.140625" style="4" customWidth="1"/>
    <col min="18" max="18" width="79.5703125" style="4" customWidth="1"/>
    <col min="19" max="16384" width="8.85546875" style="4"/>
  </cols>
  <sheetData>
    <row r="1" spans="1:18" x14ac:dyDescent="0.25">
      <c r="A1" s="232" t="s">
        <v>214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4"/>
      <c r="O1" s="158"/>
      <c r="P1" s="247" t="s">
        <v>212</v>
      </c>
      <c r="Q1" s="250" t="s">
        <v>242</v>
      </c>
      <c r="R1" s="250" t="s">
        <v>213</v>
      </c>
    </row>
    <row r="2" spans="1:18" ht="15.75" thickBot="1" x14ac:dyDescent="0.3">
      <c r="A2" s="235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7"/>
      <c r="O2" s="159" t="s">
        <v>86</v>
      </c>
      <c r="P2" s="248"/>
      <c r="Q2" s="251"/>
      <c r="R2" s="251"/>
    </row>
    <row r="3" spans="1:18" ht="55.5" thickBot="1" x14ac:dyDescent="0.3">
      <c r="A3" s="57" t="s">
        <v>0</v>
      </c>
      <c r="B3" s="58" t="s">
        <v>1</v>
      </c>
      <c r="C3" s="59" t="s">
        <v>95</v>
      </c>
      <c r="D3" s="59" t="s">
        <v>91</v>
      </c>
      <c r="E3" s="59" t="s">
        <v>96</v>
      </c>
      <c r="F3" s="59" t="s">
        <v>98</v>
      </c>
      <c r="G3" s="59" t="s">
        <v>92</v>
      </c>
      <c r="H3" s="59" t="s">
        <v>100</v>
      </c>
      <c r="I3" s="59" t="s">
        <v>101</v>
      </c>
      <c r="J3" s="59" t="s">
        <v>74</v>
      </c>
      <c r="K3" s="59" t="s">
        <v>102</v>
      </c>
      <c r="L3" s="59" t="s">
        <v>103</v>
      </c>
      <c r="M3" s="59" t="s">
        <v>104</v>
      </c>
      <c r="N3" s="59" t="s">
        <v>97</v>
      </c>
      <c r="O3" s="160"/>
      <c r="P3" s="249"/>
      <c r="Q3" s="252"/>
      <c r="R3" s="252"/>
    </row>
    <row r="4" spans="1:18" ht="16.5" thickBot="1" x14ac:dyDescent="0.3">
      <c r="A4" s="33" t="s">
        <v>2</v>
      </c>
      <c r="B4" s="28" t="s">
        <v>58</v>
      </c>
      <c r="C4" s="103" t="str">
        <f>SUMA!C4</f>
        <v/>
      </c>
      <c r="D4" s="104" t="str">
        <f>SUMA!D4</f>
        <v/>
      </c>
      <c r="E4" s="104" t="str">
        <f>SUMA!E4</f>
        <v/>
      </c>
      <c r="F4" s="104" t="str">
        <f>SUMA!F4</f>
        <v/>
      </c>
      <c r="G4" s="104" t="str">
        <f>SUMA!G4</f>
        <v/>
      </c>
      <c r="H4" s="104">
        <f>SUMA!H4</f>
        <v>1</v>
      </c>
      <c r="I4" s="104" t="str">
        <f>SUMA!I4</f>
        <v/>
      </c>
      <c r="J4" s="104" t="str">
        <f>SUMA!J4</f>
        <v/>
      </c>
      <c r="K4" s="104" t="str">
        <f>SUMA!K4</f>
        <v/>
      </c>
      <c r="L4" s="104" t="str">
        <f>SUMA!L4</f>
        <v/>
      </c>
      <c r="M4" s="104" t="str">
        <f>SUMA!M4</f>
        <v/>
      </c>
      <c r="N4" s="104" t="str">
        <f>SUMA!N4</f>
        <v/>
      </c>
      <c r="O4" s="161">
        <f>IF(SUM(C4:N4)="","",SUM(C4:N4))</f>
        <v>1</v>
      </c>
      <c r="P4" s="171">
        <v>24</v>
      </c>
      <c r="Q4" s="172">
        <f>PRODUCT(O4,P4)</f>
        <v>24</v>
      </c>
      <c r="R4" s="173"/>
    </row>
    <row r="5" spans="1:18" ht="16.5" thickBot="1" x14ac:dyDescent="0.3">
      <c r="A5" s="33" t="s">
        <v>3</v>
      </c>
      <c r="B5" s="28" t="s">
        <v>58</v>
      </c>
      <c r="C5" s="103" t="str">
        <f>SUMA!C5</f>
        <v/>
      </c>
      <c r="D5" s="104" t="str">
        <f>SUMA!D5</f>
        <v/>
      </c>
      <c r="E5" s="104">
        <f>SUMA!E5</f>
        <v>5</v>
      </c>
      <c r="F5" s="104" t="str">
        <f>SUMA!F5</f>
        <v/>
      </c>
      <c r="G5" s="104" t="str">
        <f>SUMA!G5</f>
        <v/>
      </c>
      <c r="H5" s="104">
        <f>SUMA!H5</f>
        <v>1</v>
      </c>
      <c r="I5" s="104" t="str">
        <f>SUMA!I5</f>
        <v/>
      </c>
      <c r="J5" s="104" t="str">
        <f>SUMA!J5</f>
        <v/>
      </c>
      <c r="K5" s="104" t="str">
        <f>SUMA!K5</f>
        <v/>
      </c>
      <c r="L5" s="104" t="str">
        <f>SUMA!L5</f>
        <v/>
      </c>
      <c r="M5" s="104">
        <v>5</v>
      </c>
      <c r="N5" s="104" t="str">
        <f>SUMA!N5</f>
        <v/>
      </c>
      <c r="O5" s="161">
        <f t="shared" ref="O5:O66" si="0">IF(SUM(C5:N5)="","",SUM(C5:N5))</f>
        <v>11</v>
      </c>
      <c r="P5" s="174">
        <v>24</v>
      </c>
      <c r="Q5" s="172">
        <f t="shared" ref="Q5:Q68" si="1">PRODUCT(O5,P5)</f>
        <v>264</v>
      </c>
      <c r="R5" s="175"/>
    </row>
    <row r="6" spans="1:18" ht="16.5" thickBot="1" x14ac:dyDescent="0.3">
      <c r="A6" s="34" t="s">
        <v>4</v>
      </c>
      <c r="B6" s="28" t="s">
        <v>58</v>
      </c>
      <c r="C6" s="103">
        <f>SUMA!C6</f>
        <v>2</v>
      </c>
      <c r="D6" s="104" t="str">
        <f>SUMA!D6</f>
        <v/>
      </c>
      <c r="E6" s="104" t="str">
        <f>SUMA!E6</f>
        <v/>
      </c>
      <c r="F6" s="104" t="str">
        <f>SUMA!F6</f>
        <v/>
      </c>
      <c r="G6" s="104" t="str">
        <f>SUMA!G6</f>
        <v/>
      </c>
      <c r="H6" s="104" t="str">
        <f>SUMA!H6</f>
        <v/>
      </c>
      <c r="I6" s="104" t="str">
        <f>SUMA!I6</f>
        <v/>
      </c>
      <c r="J6" s="104">
        <f>SUMA!J6</f>
        <v>5</v>
      </c>
      <c r="K6" s="104" t="str">
        <f>SUMA!K6</f>
        <v/>
      </c>
      <c r="L6" s="104">
        <f>SUMA!L6</f>
        <v>5</v>
      </c>
      <c r="M6" s="104" t="str">
        <f>SUMA!M6</f>
        <v/>
      </c>
      <c r="N6" s="104" t="str">
        <f>SUMA!N6</f>
        <v/>
      </c>
      <c r="O6" s="161">
        <f t="shared" si="0"/>
        <v>12</v>
      </c>
      <c r="P6" s="174">
        <v>18</v>
      </c>
      <c r="Q6" s="172">
        <f t="shared" si="1"/>
        <v>216</v>
      </c>
      <c r="R6" s="175"/>
    </row>
    <row r="7" spans="1:18" ht="16.5" thickBot="1" x14ac:dyDescent="0.3">
      <c r="A7" s="34" t="s">
        <v>5</v>
      </c>
      <c r="B7" s="28" t="s">
        <v>58</v>
      </c>
      <c r="C7" s="103">
        <f>SUMA!C7</f>
        <v>4</v>
      </c>
      <c r="D7" s="104" t="str">
        <f>SUMA!D7</f>
        <v/>
      </c>
      <c r="E7" s="104" t="str">
        <f>SUMA!E7</f>
        <v/>
      </c>
      <c r="F7" s="104" t="str">
        <f>SUMA!F7</f>
        <v/>
      </c>
      <c r="G7" s="104" t="str">
        <f>SUMA!G7</f>
        <v/>
      </c>
      <c r="H7" s="104" t="str">
        <f>SUMA!H7</f>
        <v/>
      </c>
      <c r="I7" s="104" t="str">
        <f>SUMA!I7</f>
        <v/>
      </c>
      <c r="J7" s="104">
        <f>SUMA!J7</f>
        <v>5</v>
      </c>
      <c r="K7" s="104" t="str">
        <f>SUMA!K7</f>
        <v/>
      </c>
      <c r="L7" s="104">
        <f>SUMA!L7</f>
        <v>5</v>
      </c>
      <c r="M7" s="104" t="str">
        <f>SUMA!M7</f>
        <v/>
      </c>
      <c r="N7" s="104" t="str">
        <f>SUMA!N7</f>
        <v/>
      </c>
      <c r="O7" s="161">
        <f t="shared" si="0"/>
        <v>14</v>
      </c>
      <c r="P7" s="174">
        <v>15</v>
      </c>
      <c r="Q7" s="172">
        <f t="shared" si="1"/>
        <v>210</v>
      </c>
      <c r="R7" s="175"/>
    </row>
    <row r="8" spans="1:18" ht="16.5" thickBot="1" x14ac:dyDescent="0.3">
      <c r="A8" s="33" t="s">
        <v>6</v>
      </c>
      <c r="B8" s="28" t="s">
        <v>58</v>
      </c>
      <c r="C8" s="103" t="str">
        <f>SUMA!C8</f>
        <v/>
      </c>
      <c r="D8" s="104" t="str">
        <f>SUMA!D8</f>
        <v/>
      </c>
      <c r="E8" s="104">
        <f>SUMA!E8</f>
        <v>50</v>
      </c>
      <c r="F8" s="104" t="str">
        <f>SUMA!F8</f>
        <v/>
      </c>
      <c r="G8" s="104" t="str">
        <f>SUMA!G8</f>
        <v/>
      </c>
      <c r="H8" s="104" t="str">
        <f>SUMA!H8</f>
        <v/>
      </c>
      <c r="I8" s="104" t="str">
        <f>SUMA!I8</f>
        <v/>
      </c>
      <c r="J8" s="104">
        <f>SUMA!J8</f>
        <v>10</v>
      </c>
      <c r="K8" s="104" t="str">
        <f>SUMA!K8</f>
        <v/>
      </c>
      <c r="L8" s="104" t="str">
        <f>SUMA!L8</f>
        <v/>
      </c>
      <c r="M8" s="104" t="str">
        <f>SUMA!M8</f>
        <v/>
      </c>
      <c r="N8" s="104">
        <f>SUMA!N8</f>
        <v>10</v>
      </c>
      <c r="O8" s="161">
        <f t="shared" si="0"/>
        <v>70</v>
      </c>
      <c r="P8" s="174">
        <v>12</v>
      </c>
      <c r="Q8" s="172">
        <f t="shared" si="1"/>
        <v>840</v>
      </c>
      <c r="R8" s="175"/>
    </row>
    <row r="9" spans="1:18" ht="16.5" thickBot="1" x14ac:dyDescent="0.3">
      <c r="A9" s="33" t="s">
        <v>7</v>
      </c>
      <c r="B9" s="28" t="s">
        <v>58</v>
      </c>
      <c r="C9" s="103" t="str">
        <f>SUMA!C9</f>
        <v/>
      </c>
      <c r="D9" s="104" t="str">
        <f>SUMA!D9</f>
        <v/>
      </c>
      <c r="E9" s="104" t="str">
        <f>SUMA!E9</f>
        <v/>
      </c>
      <c r="F9" s="104" t="str">
        <f>SUMA!F9</f>
        <v/>
      </c>
      <c r="G9" s="104" t="str">
        <f>SUMA!G9</f>
        <v/>
      </c>
      <c r="H9" s="104" t="str">
        <f>SUMA!H9</f>
        <v/>
      </c>
      <c r="I9" s="104" t="str">
        <f>SUMA!I9</f>
        <v/>
      </c>
      <c r="J9" s="104">
        <f>SUMA!J9</f>
        <v>10</v>
      </c>
      <c r="K9" s="104" t="str">
        <f>SUMA!K9</f>
        <v/>
      </c>
      <c r="L9" s="104" t="str">
        <f>SUMA!L9</f>
        <v/>
      </c>
      <c r="M9" s="104" t="str">
        <f>SUMA!M9</f>
        <v/>
      </c>
      <c r="N9" s="104" t="str">
        <f>SUMA!N9</f>
        <v/>
      </c>
      <c r="O9" s="161">
        <f t="shared" si="0"/>
        <v>10</v>
      </c>
      <c r="P9" s="174">
        <v>6</v>
      </c>
      <c r="Q9" s="172">
        <f t="shared" si="1"/>
        <v>60</v>
      </c>
      <c r="R9" s="175"/>
    </row>
    <row r="10" spans="1:18" ht="16.5" thickBot="1" x14ac:dyDescent="0.3">
      <c r="A10" s="33" t="s">
        <v>8</v>
      </c>
      <c r="B10" s="28" t="s">
        <v>58</v>
      </c>
      <c r="C10" s="103" t="str">
        <f>SUMA!C10</f>
        <v/>
      </c>
      <c r="D10" s="104" t="str">
        <f>SUMA!D10</f>
        <v/>
      </c>
      <c r="E10" s="104" t="str">
        <f>SUMA!E10</f>
        <v/>
      </c>
      <c r="F10" s="104" t="str">
        <f>SUMA!F10</f>
        <v/>
      </c>
      <c r="G10" s="104" t="str">
        <f>SUMA!G10</f>
        <v/>
      </c>
      <c r="H10" s="104" t="str">
        <f>SUMA!H10</f>
        <v/>
      </c>
      <c r="I10" s="104" t="str">
        <f>SUMA!I10</f>
        <v/>
      </c>
      <c r="J10" s="104">
        <f>SUMA!J10</f>
        <v>5</v>
      </c>
      <c r="K10" s="104" t="str">
        <f>SUMA!K10</f>
        <v/>
      </c>
      <c r="L10" s="104" t="str">
        <f>SUMA!L10</f>
        <v/>
      </c>
      <c r="M10" s="104">
        <v>2</v>
      </c>
      <c r="N10" s="104" t="str">
        <f>SUMA!N10</f>
        <v/>
      </c>
      <c r="O10" s="161">
        <f t="shared" si="0"/>
        <v>7</v>
      </c>
      <c r="P10" s="174">
        <v>90</v>
      </c>
      <c r="Q10" s="172">
        <f t="shared" si="1"/>
        <v>630</v>
      </c>
      <c r="R10" s="175"/>
    </row>
    <row r="11" spans="1:18" ht="16.5" thickBot="1" x14ac:dyDescent="0.3">
      <c r="A11" s="33" t="s">
        <v>9</v>
      </c>
      <c r="B11" s="28" t="s">
        <v>58</v>
      </c>
      <c r="C11" s="103" t="str">
        <f>SUMA!C11</f>
        <v/>
      </c>
      <c r="D11" s="104">
        <f>SUMA!D11</f>
        <v>10</v>
      </c>
      <c r="E11" s="104">
        <f>SUMA!E11</f>
        <v>20</v>
      </c>
      <c r="F11" s="104">
        <f>SUMA!F11</f>
        <v>50</v>
      </c>
      <c r="G11" s="104">
        <f>SUMA!G11</f>
        <v>30</v>
      </c>
      <c r="H11" s="104">
        <f>SUMA!H11</f>
        <v>30</v>
      </c>
      <c r="I11" s="104" t="str">
        <f>SUMA!I11</f>
        <v/>
      </c>
      <c r="J11" s="104">
        <f>SUMA!J11</f>
        <v>50</v>
      </c>
      <c r="K11" s="104">
        <f>SUMA!K11</f>
        <v>60</v>
      </c>
      <c r="L11" s="104">
        <f>SUMA!L11</f>
        <v>20</v>
      </c>
      <c r="M11" s="104">
        <v>60</v>
      </c>
      <c r="N11" s="104">
        <f>SUMA!N11</f>
        <v>30</v>
      </c>
      <c r="O11" s="161">
        <f t="shared" si="0"/>
        <v>360</v>
      </c>
      <c r="P11" s="174">
        <v>4</v>
      </c>
      <c r="Q11" s="172">
        <f t="shared" si="1"/>
        <v>1440</v>
      </c>
      <c r="R11" s="175"/>
    </row>
    <row r="12" spans="1:18" ht="30.75" thickBot="1" x14ac:dyDescent="0.3">
      <c r="A12" s="33" t="s">
        <v>10</v>
      </c>
      <c r="B12" s="28" t="s">
        <v>58</v>
      </c>
      <c r="C12" s="103" t="str">
        <f>SUMA!C12</f>
        <v/>
      </c>
      <c r="D12" s="104" t="str">
        <f>SUMA!D12</f>
        <v/>
      </c>
      <c r="E12" s="104" t="str">
        <f>SUMA!E12</f>
        <v/>
      </c>
      <c r="F12" s="104" t="str">
        <f>SUMA!F12</f>
        <v/>
      </c>
      <c r="G12" s="104" t="str">
        <f>SUMA!G12</f>
        <v/>
      </c>
      <c r="H12" s="104" t="str">
        <f>SUMA!H12</f>
        <v/>
      </c>
      <c r="I12" s="104" t="str">
        <f>SUMA!I12</f>
        <v/>
      </c>
      <c r="J12" s="104" t="str">
        <f>SUMA!J12</f>
        <v/>
      </c>
      <c r="K12" s="104" t="str">
        <f>SUMA!K12</f>
        <v/>
      </c>
      <c r="L12" s="104" t="str">
        <f>SUMA!L12</f>
        <v/>
      </c>
      <c r="M12" s="104" t="str">
        <f>SUMA!M12</f>
        <v/>
      </c>
      <c r="N12" s="104" t="str">
        <f>SUMA!N12</f>
        <v/>
      </c>
      <c r="O12" s="161">
        <f t="shared" si="0"/>
        <v>0</v>
      </c>
      <c r="P12" s="174">
        <v>15</v>
      </c>
      <c r="Q12" s="172">
        <f t="shared" si="1"/>
        <v>0</v>
      </c>
      <c r="R12" s="192" t="s">
        <v>215</v>
      </c>
    </row>
    <row r="13" spans="1:18" ht="16.5" thickBot="1" x14ac:dyDescent="0.3">
      <c r="A13" s="33" t="s">
        <v>11</v>
      </c>
      <c r="B13" s="28" t="s">
        <v>58</v>
      </c>
      <c r="C13" s="103">
        <f>SUMA!C13</f>
        <v>5</v>
      </c>
      <c r="D13" s="104" t="str">
        <f>SUMA!D13</f>
        <v/>
      </c>
      <c r="E13" s="104" t="str">
        <f>SUMA!E13</f>
        <v/>
      </c>
      <c r="F13" s="104">
        <f>SUMA!F13</f>
        <v>1</v>
      </c>
      <c r="G13" s="104">
        <f>SUMA!G13</f>
        <v>3</v>
      </c>
      <c r="H13" s="104" t="str">
        <f>SUMA!H13</f>
        <v/>
      </c>
      <c r="I13" s="104" t="str">
        <f>SUMA!I13</f>
        <v/>
      </c>
      <c r="J13" s="104">
        <f>SUMA!J13</f>
        <v>3</v>
      </c>
      <c r="K13" s="104" t="str">
        <f>SUMA!K13</f>
        <v/>
      </c>
      <c r="L13" s="104" t="str">
        <f>SUMA!L13</f>
        <v/>
      </c>
      <c r="M13" s="104">
        <v>5</v>
      </c>
      <c r="N13" s="104" t="str">
        <f>SUMA!N13</f>
        <v/>
      </c>
      <c r="O13" s="161">
        <f t="shared" si="0"/>
        <v>17</v>
      </c>
      <c r="P13" s="174">
        <v>21</v>
      </c>
      <c r="Q13" s="172">
        <f t="shared" si="1"/>
        <v>357</v>
      </c>
      <c r="R13" s="175"/>
    </row>
    <row r="14" spans="1:18" ht="16.5" thickBot="1" x14ac:dyDescent="0.3">
      <c r="A14" s="33" t="s">
        <v>12</v>
      </c>
      <c r="B14" s="28" t="s">
        <v>58</v>
      </c>
      <c r="C14" s="103" t="str">
        <f>SUMA!C14</f>
        <v/>
      </c>
      <c r="D14" s="104" t="str">
        <f>SUMA!D14</f>
        <v/>
      </c>
      <c r="E14" s="104" t="str">
        <f>SUMA!E14</f>
        <v/>
      </c>
      <c r="F14" s="104">
        <f>SUMA!F14</f>
        <v>100</v>
      </c>
      <c r="G14" s="104">
        <f>SUMA!G14</f>
        <v>3000</v>
      </c>
      <c r="H14" s="104">
        <f>SUMA!H14</f>
        <v>2500</v>
      </c>
      <c r="I14" s="104" t="str">
        <f>SUMA!I14</f>
        <v/>
      </c>
      <c r="J14" s="104">
        <f>SUMA!J14</f>
        <v>1000</v>
      </c>
      <c r="K14" s="104">
        <f>SUMA!K14</f>
        <v>20</v>
      </c>
      <c r="L14" s="104">
        <f>SUMA!L14</f>
        <v>2000</v>
      </c>
      <c r="M14" s="104">
        <v>1000</v>
      </c>
      <c r="N14" s="104" t="str">
        <f>SUMA!N14</f>
        <v/>
      </c>
      <c r="O14" s="161">
        <f t="shared" si="0"/>
        <v>9620</v>
      </c>
      <c r="P14" s="174">
        <v>1.8</v>
      </c>
      <c r="Q14" s="172">
        <f t="shared" si="1"/>
        <v>17316</v>
      </c>
      <c r="R14" s="175"/>
    </row>
    <row r="15" spans="1:18" ht="16.5" thickBot="1" x14ac:dyDescent="0.3">
      <c r="A15" s="33" t="s">
        <v>13</v>
      </c>
      <c r="B15" s="28" t="s">
        <v>58</v>
      </c>
      <c r="C15" s="103">
        <f>SUMA!C15</f>
        <v>50</v>
      </c>
      <c r="D15" s="104">
        <f>SUMA!D15</f>
        <v>50</v>
      </c>
      <c r="E15" s="104">
        <f>SUMA!E15</f>
        <v>100</v>
      </c>
      <c r="F15" s="104">
        <f>SUMA!F15</f>
        <v>100</v>
      </c>
      <c r="G15" s="104" t="str">
        <f>SUMA!G15</f>
        <v/>
      </c>
      <c r="H15" s="104">
        <f>SUMA!H15</f>
        <v>200</v>
      </c>
      <c r="I15" s="104" t="str">
        <f>SUMA!I15</f>
        <v/>
      </c>
      <c r="J15" s="104">
        <f>SUMA!J15</f>
        <v>1000</v>
      </c>
      <c r="K15" s="104" t="str">
        <f>SUMA!K15</f>
        <v/>
      </c>
      <c r="L15" s="104" t="str">
        <f>SUMA!L15</f>
        <v/>
      </c>
      <c r="M15" s="104">
        <v>200</v>
      </c>
      <c r="N15" s="104">
        <f>SUMA!N15</f>
        <v>100</v>
      </c>
      <c r="O15" s="161">
        <f t="shared" si="0"/>
        <v>1800</v>
      </c>
      <c r="P15" s="174">
        <v>0.8</v>
      </c>
      <c r="Q15" s="172">
        <f t="shared" si="1"/>
        <v>1440</v>
      </c>
      <c r="R15" s="175"/>
    </row>
    <row r="16" spans="1:18" ht="15.75" thickBot="1" x14ac:dyDescent="0.3">
      <c r="A16" s="25" t="s">
        <v>137</v>
      </c>
      <c r="B16" s="29" t="s">
        <v>58</v>
      </c>
      <c r="C16" s="103" t="str">
        <f>SUMA!C16</f>
        <v/>
      </c>
      <c r="D16" s="104" t="str">
        <f>SUMA!D16</f>
        <v/>
      </c>
      <c r="E16" s="104">
        <f>SUMA!E16</f>
        <v>10</v>
      </c>
      <c r="F16" s="104" t="str">
        <f>SUMA!F16</f>
        <v/>
      </c>
      <c r="G16" s="104" t="str">
        <f>SUMA!G16</f>
        <v/>
      </c>
      <c r="H16" s="104">
        <f>SUMA!H16</f>
        <v>20</v>
      </c>
      <c r="I16" s="104" t="str">
        <f>SUMA!I16</f>
        <v/>
      </c>
      <c r="J16" s="104" t="str">
        <f>SUMA!J16</f>
        <v/>
      </c>
      <c r="K16" s="104">
        <f>SUMA!K16</f>
        <v>20</v>
      </c>
      <c r="L16" s="104">
        <f>SUMA!L16</f>
        <v>20</v>
      </c>
      <c r="M16" s="104">
        <v>20</v>
      </c>
      <c r="N16" s="104">
        <f>SUMA!N16</f>
        <v>10</v>
      </c>
      <c r="O16" s="161">
        <f t="shared" si="0"/>
        <v>100</v>
      </c>
      <c r="P16" s="174">
        <v>15</v>
      </c>
      <c r="Q16" s="172">
        <f t="shared" si="1"/>
        <v>1500</v>
      </c>
      <c r="R16" s="175"/>
    </row>
    <row r="17" spans="1:18" ht="16.5" thickBot="1" x14ac:dyDescent="0.3">
      <c r="A17" s="33" t="s">
        <v>14</v>
      </c>
      <c r="B17" s="28" t="s">
        <v>73</v>
      </c>
      <c r="C17" s="103">
        <f>SUMA!C17</f>
        <v>10</v>
      </c>
      <c r="D17" s="104" t="str">
        <f>SUMA!D17</f>
        <v/>
      </c>
      <c r="E17" s="104">
        <f>SUMA!E17</f>
        <v>20</v>
      </c>
      <c r="F17" s="104" t="str">
        <f>SUMA!F17</f>
        <v/>
      </c>
      <c r="G17" s="104" t="str">
        <f>SUMA!G17</f>
        <v/>
      </c>
      <c r="H17" s="104">
        <f>SUMA!H17</f>
        <v>20</v>
      </c>
      <c r="I17" s="104" t="str">
        <f>SUMA!I17</f>
        <v/>
      </c>
      <c r="J17" s="104">
        <f>SUMA!J17</f>
        <v>50</v>
      </c>
      <c r="K17" s="104">
        <f>SUMA!K17</f>
        <v>30</v>
      </c>
      <c r="L17" s="104" t="str">
        <f>SUMA!L17</f>
        <v/>
      </c>
      <c r="M17" s="104">
        <v>50</v>
      </c>
      <c r="N17" s="104">
        <f>SUMA!N17</f>
        <v>20</v>
      </c>
      <c r="O17" s="161">
        <f t="shared" si="0"/>
        <v>200</v>
      </c>
      <c r="P17" s="174">
        <v>4</v>
      </c>
      <c r="Q17" s="172">
        <f t="shared" si="1"/>
        <v>800</v>
      </c>
      <c r="R17" s="175"/>
    </row>
    <row r="18" spans="1:18" ht="16.5" thickBot="1" x14ac:dyDescent="0.3">
      <c r="A18" s="33" t="s">
        <v>133</v>
      </c>
      <c r="B18" s="28" t="s">
        <v>58</v>
      </c>
      <c r="C18" s="103" t="str">
        <f>SUMA!C18</f>
        <v/>
      </c>
      <c r="D18" s="104" t="str">
        <f>SUMA!D18</f>
        <v/>
      </c>
      <c r="E18" s="104" t="str">
        <f>SUMA!E18</f>
        <v/>
      </c>
      <c r="F18" s="104" t="str">
        <f>SUMA!F18</f>
        <v/>
      </c>
      <c r="G18" s="104" t="str">
        <f>SUMA!G18</f>
        <v/>
      </c>
      <c r="H18" s="104" t="str">
        <f>SUMA!H18</f>
        <v/>
      </c>
      <c r="I18" s="104" t="str">
        <f>SUMA!I18</f>
        <v/>
      </c>
      <c r="J18" s="104">
        <f>SUMA!J18</f>
        <v>1400</v>
      </c>
      <c r="K18" s="104" t="str">
        <f>SUMA!K18</f>
        <v/>
      </c>
      <c r="L18" s="104">
        <f>SUMA!L18</f>
        <v>100</v>
      </c>
      <c r="M18" s="104" t="str">
        <f>SUMA!M18</f>
        <v/>
      </c>
      <c r="N18" s="104" t="str">
        <f>SUMA!N18</f>
        <v/>
      </c>
      <c r="O18" s="161">
        <f t="shared" si="0"/>
        <v>1500</v>
      </c>
      <c r="P18" s="174">
        <v>1.2</v>
      </c>
      <c r="Q18" s="172">
        <f t="shared" si="1"/>
        <v>1800</v>
      </c>
      <c r="R18" s="175"/>
    </row>
    <row r="19" spans="1:18" ht="16.5" thickBot="1" x14ac:dyDescent="0.3">
      <c r="A19" s="33" t="s">
        <v>15</v>
      </c>
      <c r="B19" s="28" t="s">
        <v>58</v>
      </c>
      <c r="C19" s="103">
        <f>SUMA!C19</f>
        <v>5000</v>
      </c>
      <c r="D19" s="103">
        <f>SUMA!D19</f>
        <v>9000</v>
      </c>
      <c r="E19" s="104">
        <f>SUMA!E19</f>
        <v>14000</v>
      </c>
      <c r="F19" s="104">
        <f>SUMA!F19</f>
        <v>5000</v>
      </c>
      <c r="G19" s="104">
        <f>SUMA!G19</f>
        <v>5000</v>
      </c>
      <c r="H19" s="104">
        <f>SUMA!H19</f>
        <v>13000</v>
      </c>
      <c r="I19" s="104">
        <f>SUMA!I19</f>
        <v>4000</v>
      </c>
      <c r="J19" s="104">
        <f>SUMA!J19</f>
        <v>7000</v>
      </c>
      <c r="K19" s="104">
        <f>SUMA!K19</f>
        <v>10000</v>
      </c>
      <c r="L19" s="104">
        <f>SUMA!L19</f>
        <v>13000</v>
      </c>
      <c r="M19" s="104">
        <v>7000</v>
      </c>
      <c r="N19" s="104">
        <v>4000</v>
      </c>
      <c r="O19" s="161">
        <f t="shared" si="0"/>
        <v>96000</v>
      </c>
      <c r="P19" s="174">
        <v>0.25</v>
      </c>
      <c r="Q19" s="172">
        <f t="shared" si="1"/>
        <v>24000</v>
      </c>
      <c r="R19" s="175" t="s">
        <v>228</v>
      </c>
    </row>
    <row r="20" spans="1:18" ht="16.5" thickBot="1" x14ac:dyDescent="0.3">
      <c r="A20" s="33" t="s">
        <v>16</v>
      </c>
      <c r="B20" s="28" t="s">
        <v>58</v>
      </c>
      <c r="C20" s="103" t="str">
        <f>SUMA!C20</f>
        <v/>
      </c>
      <c r="D20" s="104" t="str">
        <f>SUMA!D20</f>
        <v/>
      </c>
      <c r="E20" s="104">
        <f>SUMA!E20</f>
        <v>10</v>
      </c>
      <c r="F20" s="104" t="str">
        <f>SUMA!F20</f>
        <v/>
      </c>
      <c r="G20" s="104" t="str">
        <f>SUMA!G20</f>
        <v/>
      </c>
      <c r="H20" s="104">
        <f>SUMA!H20</f>
        <v>100</v>
      </c>
      <c r="I20" s="104" t="str">
        <f>SUMA!I20</f>
        <v/>
      </c>
      <c r="J20" s="104" t="str">
        <f>SUMA!J20</f>
        <v/>
      </c>
      <c r="K20" s="104">
        <f>SUMA!K20</f>
        <v>50</v>
      </c>
      <c r="L20" s="104" t="str">
        <f>SUMA!L20</f>
        <v/>
      </c>
      <c r="M20" s="104">
        <v>100</v>
      </c>
      <c r="N20" s="104" t="str">
        <f>SUMA!N20</f>
        <v/>
      </c>
      <c r="O20" s="161">
        <f t="shared" si="0"/>
        <v>260</v>
      </c>
      <c r="P20" s="174">
        <v>2.4</v>
      </c>
      <c r="Q20" s="172">
        <f t="shared" si="1"/>
        <v>624</v>
      </c>
      <c r="R20" s="175"/>
    </row>
    <row r="21" spans="1:18" ht="16.5" thickBot="1" x14ac:dyDescent="0.3">
      <c r="A21" s="33" t="s">
        <v>134</v>
      </c>
      <c r="B21" s="28" t="s">
        <v>58</v>
      </c>
      <c r="C21" s="103" t="str">
        <f>SUMA!C21</f>
        <v/>
      </c>
      <c r="D21" s="104" t="str">
        <f>SUMA!D21</f>
        <v/>
      </c>
      <c r="E21" s="104">
        <f>SUMA!E21</f>
        <v>20</v>
      </c>
      <c r="F21" s="104" t="str">
        <f>SUMA!F21</f>
        <v/>
      </c>
      <c r="G21" s="104" t="str">
        <f>SUMA!G21</f>
        <v/>
      </c>
      <c r="H21" s="104">
        <f>SUMA!H21</f>
        <v>16</v>
      </c>
      <c r="I21" s="104" t="str">
        <f>SUMA!I21</f>
        <v/>
      </c>
      <c r="J21" s="104" t="str">
        <f>SUMA!J21</f>
        <v/>
      </c>
      <c r="K21" s="104" t="str">
        <f>SUMA!K21</f>
        <v/>
      </c>
      <c r="L21" s="104" t="str">
        <f>SUMA!L21</f>
        <v/>
      </c>
      <c r="M21" s="104" t="str">
        <f>SUMA!M21</f>
        <v/>
      </c>
      <c r="N21" s="104" t="str">
        <f>SUMA!N21</f>
        <v/>
      </c>
      <c r="O21" s="161">
        <f t="shared" si="0"/>
        <v>36</v>
      </c>
      <c r="P21" s="174">
        <v>7</v>
      </c>
      <c r="Q21" s="172">
        <f t="shared" si="1"/>
        <v>252</v>
      </c>
      <c r="R21" s="175"/>
    </row>
    <row r="22" spans="1:18" ht="16.5" thickBot="1" x14ac:dyDescent="0.3">
      <c r="A22" s="33" t="s">
        <v>17</v>
      </c>
      <c r="B22" s="28" t="s">
        <v>58</v>
      </c>
      <c r="C22" s="103">
        <f>SUMA!C22</f>
        <v>10</v>
      </c>
      <c r="D22" s="104">
        <f>SUMA!D22</f>
        <v>45</v>
      </c>
      <c r="E22" s="104">
        <f>SUMA!E22</f>
        <v>10</v>
      </c>
      <c r="F22" s="104">
        <f>SUMA!F22</f>
        <v>15</v>
      </c>
      <c r="G22" s="104">
        <f>SUMA!G22</f>
        <v>50</v>
      </c>
      <c r="H22" s="104">
        <f>SUMA!H22</f>
        <v>13</v>
      </c>
      <c r="I22" s="104" t="str">
        <f>SUMA!I22</f>
        <v/>
      </c>
      <c r="J22" s="104" t="str">
        <f>SUMA!J22</f>
        <v/>
      </c>
      <c r="K22" s="104">
        <f>SUMA!K22</f>
        <v>10</v>
      </c>
      <c r="L22" s="104">
        <f>SUMA!L22</f>
        <v>10</v>
      </c>
      <c r="M22" s="104">
        <v>30</v>
      </c>
      <c r="N22" s="104">
        <f>SUMA!N22</f>
        <v>20</v>
      </c>
      <c r="O22" s="161">
        <f t="shared" si="0"/>
        <v>213</v>
      </c>
      <c r="P22" s="174">
        <v>9</v>
      </c>
      <c r="Q22" s="172">
        <f t="shared" si="1"/>
        <v>1917</v>
      </c>
      <c r="R22" s="175"/>
    </row>
    <row r="23" spans="1:18" ht="16.5" thickBot="1" x14ac:dyDescent="0.3">
      <c r="A23" s="33" t="s">
        <v>18</v>
      </c>
      <c r="B23" s="28" t="s">
        <v>58</v>
      </c>
      <c r="C23" s="103">
        <f>SUMA!C23</f>
        <v>10</v>
      </c>
      <c r="D23" s="104" t="str">
        <f>SUMA!D23</f>
        <v/>
      </c>
      <c r="E23" s="104" t="str">
        <f>SUMA!E23</f>
        <v/>
      </c>
      <c r="F23" s="104">
        <f>SUMA!F23</f>
        <v>10</v>
      </c>
      <c r="G23" s="104" t="str">
        <f>SUMA!G23</f>
        <v/>
      </c>
      <c r="H23" s="104">
        <f>SUMA!H23</f>
        <v>5</v>
      </c>
      <c r="I23" s="104" t="str">
        <f>SUMA!I23</f>
        <v/>
      </c>
      <c r="J23" s="104" t="str">
        <f>SUMA!J23</f>
        <v/>
      </c>
      <c r="K23" s="104" t="str">
        <f>SUMA!K23</f>
        <v/>
      </c>
      <c r="L23" s="104" t="str">
        <f>SUMA!L23</f>
        <v/>
      </c>
      <c r="M23" s="104">
        <v>40</v>
      </c>
      <c r="N23" s="104" t="str">
        <f>SUMA!N23</f>
        <v/>
      </c>
      <c r="O23" s="161">
        <f t="shared" si="0"/>
        <v>65</v>
      </c>
      <c r="P23" s="174">
        <v>6</v>
      </c>
      <c r="Q23" s="172">
        <f t="shared" si="1"/>
        <v>390</v>
      </c>
      <c r="R23" s="175"/>
    </row>
    <row r="24" spans="1:18" ht="16.5" thickBot="1" x14ac:dyDescent="0.3">
      <c r="A24" s="33" t="s">
        <v>19</v>
      </c>
      <c r="B24" s="28" t="s">
        <v>58</v>
      </c>
      <c r="C24" s="103">
        <f>SUMA!C24</f>
        <v>10</v>
      </c>
      <c r="D24" s="104" t="str">
        <f>SUMA!D24</f>
        <v/>
      </c>
      <c r="E24" s="104" t="str">
        <f>SUMA!E24</f>
        <v/>
      </c>
      <c r="F24" s="104">
        <f>SUMA!F24</f>
        <v>10</v>
      </c>
      <c r="G24" s="104" t="str">
        <f>SUMA!G24</f>
        <v/>
      </c>
      <c r="H24" s="104">
        <f>SUMA!H24</f>
        <v>3</v>
      </c>
      <c r="I24" s="104" t="str">
        <f>SUMA!I24</f>
        <v/>
      </c>
      <c r="J24" s="104">
        <f>SUMA!J24</f>
        <v>20</v>
      </c>
      <c r="K24" s="104" t="str">
        <f>SUMA!K24</f>
        <v/>
      </c>
      <c r="L24" s="104" t="str">
        <f>SUMA!L24</f>
        <v/>
      </c>
      <c r="M24" s="104">
        <v>40</v>
      </c>
      <c r="N24" s="104" t="str">
        <f>SUMA!N24</f>
        <v/>
      </c>
      <c r="O24" s="161">
        <f t="shared" si="0"/>
        <v>83</v>
      </c>
      <c r="P24" s="174">
        <v>6</v>
      </c>
      <c r="Q24" s="172">
        <f t="shared" si="1"/>
        <v>498</v>
      </c>
      <c r="R24" s="175"/>
    </row>
    <row r="25" spans="1:18" ht="16.5" thickBot="1" x14ac:dyDescent="0.3">
      <c r="A25" s="33" t="s">
        <v>20</v>
      </c>
      <c r="B25" s="28" t="s">
        <v>58</v>
      </c>
      <c r="C25" s="103" t="str">
        <f>SUMA!C25</f>
        <v/>
      </c>
      <c r="D25" s="104" t="str">
        <f>SUMA!D25</f>
        <v/>
      </c>
      <c r="E25" s="104" t="str">
        <f>SUMA!E25</f>
        <v/>
      </c>
      <c r="F25" s="104">
        <f>SUMA!F25</f>
        <v>10</v>
      </c>
      <c r="G25" s="104" t="str">
        <f>SUMA!G25</f>
        <v/>
      </c>
      <c r="H25" s="104">
        <f>SUMA!H25</f>
        <v>2</v>
      </c>
      <c r="I25" s="104" t="str">
        <f>SUMA!I25</f>
        <v/>
      </c>
      <c r="J25" s="104">
        <f>SUMA!J25</f>
        <v>20</v>
      </c>
      <c r="K25" s="104" t="str">
        <f>SUMA!K25</f>
        <v/>
      </c>
      <c r="L25" s="104" t="str">
        <f>SUMA!L25</f>
        <v/>
      </c>
      <c r="M25" s="104">
        <v>40</v>
      </c>
      <c r="N25" s="104" t="str">
        <f>SUMA!N25</f>
        <v/>
      </c>
      <c r="O25" s="161">
        <f t="shared" si="0"/>
        <v>72</v>
      </c>
      <c r="P25" s="174">
        <v>6</v>
      </c>
      <c r="Q25" s="172">
        <f t="shared" si="1"/>
        <v>432</v>
      </c>
      <c r="R25" s="175"/>
    </row>
    <row r="26" spans="1:18" ht="16.5" thickBot="1" x14ac:dyDescent="0.3">
      <c r="A26" s="33" t="s">
        <v>21</v>
      </c>
      <c r="B26" s="28" t="s">
        <v>58</v>
      </c>
      <c r="C26" s="103" t="str">
        <f>SUMA!C26</f>
        <v/>
      </c>
      <c r="D26" s="104" t="str">
        <f>SUMA!D26</f>
        <v/>
      </c>
      <c r="E26" s="104" t="str">
        <f>SUMA!E26</f>
        <v/>
      </c>
      <c r="F26" s="104">
        <f>SUMA!F26</f>
        <v>10</v>
      </c>
      <c r="G26" s="104" t="str">
        <f>SUMA!G26</f>
        <v/>
      </c>
      <c r="H26" s="104">
        <f>SUMA!H26</f>
        <v>2</v>
      </c>
      <c r="I26" s="104" t="str">
        <f>SUMA!I26</f>
        <v/>
      </c>
      <c r="J26" s="104" t="str">
        <f>SUMA!J26</f>
        <v/>
      </c>
      <c r="K26" s="104" t="str">
        <f>SUMA!K26</f>
        <v/>
      </c>
      <c r="L26" s="104" t="str">
        <f>SUMA!L26</f>
        <v/>
      </c>
      <c r="M26" s="104">
        <v>20</v>
      </c>
      <c r="N26" s="104" t="str">
        <f>SUMA!N26</f>
        <v/>
      </c>
      <c r="O26" s="161">
        <f t="shared" si="0"/>
        <v>32</v>
      </c>
      <c r="P26" s="174">
        <v>6</v>
      </c>
      <c r="Q26" s="172">
        <f t="shared" si="1"/>
        <v>192</v>
      </c>
      <c r="R26" s="175"/>
    </row>
    <row r="27" spans="1:18" ht="16.5" thickBot="1" x14ac:dyDescent="0.3">
      <c r="A27" s="33" t="s">
        <v>22</v>
      </c>
      <c r="B27" s="28" t="s">
        <v>58</v>
      </c>
      <c r="C27" s="103">
        <f>SUMA!C27</f>
        <v>10</v>
      </c>
      <c r="D27" s="104" t="str">
        <f>SUMA!D27</f>
        <v/>
      </c>
      <c r="E27" s="104" t="str">
        <f>SUMA!E27</f>
        <v/>
      </c>
      <c r="F27" s="104">
        <f>SUMA!F27</f>
        <v>10</v>
      </c>
      <c r="G27" s="104">
        <f>SUMA!G27</f>
        <v>10</v>
      </c>
      <c r="H27" s="104">
        <f>SUMA!H27</f>
        <v>12</v>
      </c>
      <c r="I27" s="104" t="str">
        <f>SUMA!I27</f>
        <v/>
      </c>
      <c r="J27" s="104" t="str">
        <f>SUMA!J27</f>
        <v/>
      </c>
      <c r="K27" s="104">
        <f>SUMA!K27</f>
        <v>10</v>
      </c>
      <c r="L27" s="104" t="str">
        <f>SUMA!L27</f>
        <v/>
      </c>
      <c r="M27" s="104">
        <v>40</v>
      </c>
      <c r="N27" s="104">
        <f>SUMA!N27</f>
        <v>20</v>
      </c>
      <c r="O27" s="161">
        <f t="shared" si="0"/>
        <v>112</v>
      </c>
      <c r="P27" s="174">
        <v>6</v>
      </c>
      <c r="Q27" s="172">
        <f t="shared" si="1"/>
        <v>672</v>
      </c>
      <c r="R27" s="175"/>
    </row>
    <row r="28" spans="1:18" ht="16.5" thickBot="1" x14ac:dyDescent="0.3">
      <c r="A28" s="33" t="s">
        <v>23</v>
      </c>
      <c r="B28" s="28" t="s">
        <v>58</v>
      </c>
      <c r="C28" s="103" t="str">
        <f>SUMA!C28</f>
        <v/>
      </c>
      <c r="D28" s="104">
        <f>SUMA!D28</f>
        <v>15</v>
      </c>
      <c r="E28" s="104" t="str">
        <f>SUMA!E28</f>
        <v/>
      </c>
      <c r="F28" s="104">
        <f>SUMA!F28</f>
        <v>10</v>
      </c>
      <c r="G28" s="104">
        <f>SUMA!G28</f>
        <v>10</v>
      </c>
      <c r="H28" s="104">
        <f>SUMA!H28</f>
        <v>5</v>
      </c>
      <c r="I28" s="104" t="str">
        <f>SUMA!I28</f>
        <v/>
      </c>
      <c r="J28" s="104" t="str">
        <f>SUMA!J28</f>
        <v/>
      </c>
      <c r="K28" s="104">
        <f>SUMA!K28</f>
        <v>10</v>
      </c>
      <c r="L28" s="104" t="str">
        <f>SUMA!L28</f>
        <v/>
      </c>
      <c r="M28" s="104">
        <v>20</v>
      </c>
      <c r="N28" s="104" t="str">
        <f>SUMA!N28</f>
        <v/>
      </c>
      <c r="O28" s="161">
        <f t="shared" si="0"/>
        <v>70</v>
      </c>
      <c r="P28" s="174">
        <v>6</v>
      </c>
      <c r="Q28" s="172">
        <f t="shared" si="1"/>
        <v>420</v>
      </c>
      <c r="R28" s="175"/>
    </row>
    <row r="29" spans="1:18" ht="16.5" thickBot="1" x14ac:dyDescent="0.3">
      <c r="A29" s="33" t="s">
        <v>24</v>
      </c>
      <c r="B29" s="28" t="s">
        <v>58</v>
      </c>
      <c r="C29" s="103" t="str">
        <f>SUMA!C29</f>
        <v/>
      </c>
      <c r="D29" s="104" t="str">
        <f>SUMA!D29</f>
        <v/>
      </c>
      <c r="E29" s="104">
        <f>SUMA!E29</f>
        <v>10</v>
      </c>
      <c r="F29" s="104">
        <f>SUMA!F29</f>
        <v>10</v>
      </c>
      <c r="G29" s="104">
        <f>SUMA!G29</f>
        <v>10</v>
      </c>
      <c r="H29" s="104" t="str">
        <f>SUMA!H29</f>
        <v/>
      </c>
      <c r="I29" s="104" t="str">
        <f>SUMA!I29</f>
        <v/>
      </c>
      <c r="J29" s="104" t="str">
        <f>SUMA!J29</f>
        <v/>
      </c>
      <c r="K29" s="104">
        <f>SUMA!K29</f>
        <v>10</v>
      </c>
      <c r="L29" s="104" t="str">
        <f>SUMA!L29</f>
        <v/>
      </c>
      <c r="M29" s="104">
        <v>20</v>
      </c>
      <c r="N29" s="104" t="str">
        <f>SUMA!N29</f>
        <v/>
      </c>
      <c r="O29" s="161">
        <f t="shared" si="0"/>
        <v>60</v>
      </c>
      <c r="P29" s="174">
        <v>6</v>
      </c>
      <c r="Q29" s="172">
        <f t="shared" si="1"/>
        <v>360</v>
      </c>
      <c r="R29" s="175"/>
    </row>
    <row r="30" spans="1:18" ht="16.5" thickBot="1" x14ac:dyDescent="0.3">
      <c r="A30" s="33" t="s">
        <v>25</v>
      </c>
      <c r="B30" s="28" t="s">
        <v>58</v>
      </c>
      <c r="C30" s="103" t="str">
        <f>SUMA!C30</f>
        <v/>
      </c>
      <c r="D30" s="104">
        <f>SUMA!D30</f>
        <v>15</v>
      </c>
      <c r="E30" s="104">
        <f>SUMA!E30</f>
        <v>10</v>
      </c>
      <c r="F30" s="104">
        <f>SUMA!F30</f>
        <v>10</v>
      </c>
      <c r="G30" s="104">
        <f>SUMA!G30</f>
        <v>10</v>
      </c>
      <c r="H30" s="104" t="str">
        <f>SUMA!H30</f>
        <v/>
      </c>
      <c r="I30" s="104" t="str">
        <f>SUMA!I30</f>
        <v/>
      </c>
      <c r="J30" s="104" t="str">
        <f>SUMA!J30</f>
        <v/>
      </c>
      <c r="K30" s="104" t="str">
        <f>SUMA!K30</f>
        <v/>
      </c>
      <c r="L30" s="104" t="str">
        <f>SUMA!L30</f>
        <v/>
      </c>
      <c r="M30" s="104">
        <v>20</v>
      </c>
      <c r="N30" s="104" t="str">
        <f>SUMA!N30</f>
        <v/>
      </c>
      <c r="O30" s="161">
        <f t="shared" si="0"/>
        <v>65</v>
      </c>
      <c r="P30" s="174">
        <v>5</v>
      </c>
      <c r="Q30" s="172">
        <f t="shared" si="1"/>
        <v>325</v>
      </c>
      <c r="R30" s="175"/>
    </row>
    <row r="31" spans="1:18" ht="16.5" thickBot="1" x14ac:dyDescent="0.3">
      <c r="A31" s="33" t="s">
        <v>208</v>
      </c>
      <c r="B31" s="28" t="s">
        <v>58</v>
      </c>
      <c r="C31" s="103" t="str">
        <f>SUMA!C31</f>
        <v/>
      </c>
      <c r="D31" s="104" t="str">
        <f>SUMA!D31</f>
        <v/>
      </c>
      <c r="E31" s="104" t="str">
        <f>SUMA!E31</f>
        <v/>
      </c>
      <c r="F31" s="104" t="str">
        <f>SUMA!F31</f>
        <v/>
      </c>
      <c r="G31" s="104" t="str">
        <f>SUMA!G31</f>
        <v/>
      </c>
      <c r="H31" s="104">
        <f>SUMA!H31</f>
        <v>1</v>
      </c>
      <c r="I31" s="104" t="str">
        <f>SUMA!I31</f>
        <v/>
      </c>
      <c r="J31" s="104" t="str">
        <f>SUMA!J31</f>
        <v/>
      </c>
      <c r="K31" s="104" t="str">
        <f>SUMA!K31</f>
        <v/>
      </c>
      <c r="L31" s="104" t="str">
        <f>SUMA!L31</f>
        <v/>
      </c>
      <c r="M31" s="104">
        <v>5</v>
      </c>
      <c r="N31" s="104" t="str">
        <f>SUMA!N31</f>
        <v/>
      </c>
      <c r="O31" s="161">
        <f t="shared" si="0"/>
        <v>6</v>
      </c>
      <c r="P31" s="174">
        <v>24</v>
      </c>
      <c r="Q31" s="172">
        <f t="shared" si="1"/>
        <v>144</v>
      </c>
      <c r="R31" s="175"/>
    </row>
    <row r="32" spans="1:18" ht="16.5" thickBot="1" x14ac:dyDescent="0.3">
      <c r="A32" s="33" t="s">
        <v>27</v>
      </c>
      <c r="B32" s="28" t="s">
        <v>58</v>
      </c>
      <c r="C32" s="103" t="str">
        <f>SUMA!C32</f>
        <v/>
      </c>
      <c r="D32" s="104" t="str">
        <f>SUMA!D32</f>
        <v/>
      </c>
      <c r="E32" s="104" t="str">
        <f>SUMA!E32</f>
        <v/>
      </c>
      <c r="F32" s="104">
        <f>SUMA!F32</f>
        <v>15</v>
      </c>
      <c r="G32" s="104">
        <f>SUMA!G32</f>
        <v>5</v>
      </c>
      <c r="H32" s="104" t="str">
        <f>SUMA!H32</f>
        <v/>
      </c>
      <c r="I32" s="104" t="str">
        <f>SUMA!I32</f>
        <v/>
      </c>
      <c r="J32" s="104">
        <f>SUMA!J32</f>
        <v>10</v>
      </c>
      <c r="K32" s="104" t="str">
        <f>SUMA!K32</f>
        <v/>
      </c>
      <c r="L32" s="104" t="str">
        <f>SUMA!L32</f>
        <v/>
      </c>
      <c r="M32" s="104" t="str">
        <f>SUMA!M32</f>
        <v/>
      </c>
      <c r="N32" s="104">
        <f>SUMA!N32</f>
        <v>5</v>
      </c>
      <c r="O32" s="161">
        <f t="shared" si="0"/>
        <v>35</v>
      </c>
      <c r="P32" s="174">
        <v>2</v>
      </c>
      <c r="Q32" s="172">
        <f t="shared" si="1"/>
        <v>70</v>
      </c>
      <c r="R32" s="175"/>
    </row>
    <row r="33" spans="1:18" ht="16.5" thickBot="1" x14ac:dyDescent="0.3">
      <c r="A33" s="33" t="s">
        <v>229</v>
      </c>
      <c r="B33" s="28" t="s">
        <v>58</v>
      </c>
      <c r="C33" s="103">
        <f>SUMA!C33</f>
        <v>10</v>
      </c>
      <c r="D33" s="104" t="str">
        <f>SUMA!D33</f>
        <v/>
      </c>
      <c r="E33" s="104">
        <f>SUMA!E33</f>
        <v>25</v>
      </c>
      <c r="F33" s="104">
        <f>SUMA!F33</f>
        <v>20</v>
      </c>
      <c r="G33" s="104" t="str">
        <f>SUMA!G33</f>
        <v/>
      </c>
      <c r="H33" s="104">
        <f>SUMA!H33</f>
        <v>10</v>
      </c>
      <c r="I33" s="104" t="str">
        <f>SUMA!I33</f>
        <v/>
      </c>
      <c r="J33" s="104" t="str">
        <f>SUMA!J33</f>
        <v/>
      </c>
      <c r="K33" s="104" t="str">
        <f>SUMA!K33</f>
        <v/>
      </c>
      <c r="L33" s="104" t="str">
        <f>SUMA!L33</f>
        <v/>
      </c>
      <c r="M33" s="104">
        <v>15</v>
      </c>
      <c r="N33" s="104">
        <f>SUMA!N33</f>
        <v>10</v>
      </c>
      <c r="O33" s="161">
        <f t="shared" si="0"/>
        <v>90</v>
      </c>
      <c r="P33" s="174">
        <v>15</v>
      </c>
      <c r="Q33" s="172">
        <f t="shared" si="1"/>
        <v>1350</v>
      </c>
      <c r="R33" s="175"/>
    </row>
    <row r="34" spans="1:18" ht="16.5" thickBot="1" x14ac:dyDescent="0.3">
      <c r="A34" s="33" t="s">
        <v>29</v>
      </c>
      <c r="B34" s="28" t="s">
        <v>73</v>
      </c>
      <c r="C34" s="103">
        <f>SUMA!C34</f>
        <v>5</v>
      </c>
      <c r="D34" s="104">
        <f>SUMA!D34</f>
        <v>20</v>
      </c>
      <c r="E34" s="104">
        <f>SUMA!E34</f>
        <v>20</v>
      </c>
      <c r="F34" s="104" t="str">
        <f>SUMA!F34</f>
        <v/>
      </c>
      <c r="G34" s="104">
        <f>SUMA!G34</f>
        <v>10</v>
      </c>
      <c r="H34" s="104">
        <f>SUMA!H34</f>
        <v>17</v>
      </c>
      <c r="I34" s="104">
        <f>SUMA!I34</f>
        <v>10</v>
      </c>
      <c r="J34" s="104">
        <f>SUMA!J34</f>
        <v>20</v>
      </c>
      <c r="K34" s="104">
        <f>SUMA!K34</f>
        <v>10</v>
      </c>
      <c r="L34" s="104" t="str">
        <f>SUMA!L34</f>
        <v/>
      </c>
      <c r="M34" s="104">
        <v>20</v>
      </c>
      <c r="N34" s="104">
        <f>SUMA!N34</f>
        <v>20</v>
      </c>
      <c r="O34" s="161">
        <f t="shared" si="0"/>
        <v>152</v>
      </c>
      <c r="P34" s="174">
        <v>4.5</v>
      </c>
      <c r="Q34" s="172">
        <f t="shared" si="1"/>
        <v>684</v>
      </c>
      <c r="R34" s="175"/>
    </row>
    <row r="35" spans="1:18" ht="16.5" thickBot="1" x14ac:dyDescent="0.3">
      <c r="A35" s="33" t="s">
        <v>30</v>
      </c>
      <c r="B35" s="28" t="s">
        <v>73</v>
      </c>
      <c r="C35" s="103">
        <f>SUMA!C35</f>
        <v>5</v>
      </c>
      <c r="D35" s="104" t="str">
        <f>SUMA!D35</f>
        <v/>
      </c>
      <c r="E35" s="104">
        <f>SUMA!E35</f>
        <v>10</v>
      </c>
      <c r="F35" s="104">
        <f>SUMA!F35</f>
        <v>1</v>
      </c>
      <c r="G35" s="104" t="str">
        <f>SUMA!G35</f>
        <v/>
      </c>
      <c r="H35" s="104">
        <f>SUMA!H35</f>
        <v>6</v>
      </c>
      <c r="I35" s="104">
        <f>SUMA!I35</f>
        <v>10</v>
      </c>
      <c r="J35" s="104">
        <f>SUMA!J35</f>
        <v>20</v>
      </c>
      <c r="K35" s="104">
        <f>SUMA!K35</f>
        <v>10</v>
      </c>
      <c r="L35" s="104" t="str">
        <f>SUMA!L35</f>
        <v/>
      </c>
      <c r="M35" s="104">
        <v>20</v>
      </c>
      <c r="N35" s="104">
        <f>SUMA!N35</f>
        <v>10</v>
      </c>
      <c r="O35" s="161">
        <f t="shared" si="0"/>
        <v>92</v>
      </c>
      <c r="P35" s="174">
        <v>5</v>
      </c>
      <c r="Q35" s="172">
        <f t="shared" si="1"/>
        <v>460</v>
      </c>
      <c r="R35" s="175"/>
    </row>
    <row r="36" spans="1:18" ht="15.75" thickBot="1" x14ac:dyDescent="0.3">
      <c r="A36" s="34" t="s">
        <v>31</v>
      </c>
      <c r="B36" s="29" t="s">
        <v>58</v>
      </c>
      <c r="C36" s="103" t="str">
        <f>SUMA!C36</f>
        <v/>
      </c>
      <c r="D36" s="104" t="str">
        <f>SUMA!D36</f>
        <v/>
      </c>
      <c r="E36" s="104">
        <f>SUMA!E36</f>
        <v>50</v>
      </c>
      <c r="F36" s="104" t="str">
        <f>SUMA!F36</f>
        <v/>
      </c>
      <c r="G36" s="104" t="str">
        <f>SUMA!G36</f>
        <v/>
      </c>
      <c r="H36" s="104" t="str">
        <f>SUMA!H36</f>
        <v/>
      </c>
      <c r="I36" s="104" t="str">
        <f>SUMA!I36</f>
        <v/>
      </c>
      <c r="J36" s="104" t="str">
        <f>SUMA!J36</f>
        <v/>
      </c>
      <c r="K36" s="104" t="str">
        <f>SUMA!K36</f>
        <v/>
      </c>
      <c r="L36" s="104" t="str">
        <f>SUMA!L36</f>
        <v/>
      </c>
      <c r="M36" s="104" t="str">
        <f>SUMA!M36</f>
        <v/>
      </c>
      <c r="N36" s="104" t="str">
        <f>SUMA!N36</f>
        <v/>
      </c>
      <c r="O36" s="161">
        <f t="shared" si="0"/>
        <v>50</v>
      </c>
      <c r="P36" s="174">
        <v>1</v>
      </c>
      <c r="Q36" s="172">
        <f t="shared" si="1"/>
        <v>50</v>
      </c>
      <c r="R36" s="175"/>
    </row>
    <row r="37" spans="1:18" ht="15.75" thickBot="1" x14ac:dyDescent="0.3">
      <c r="A37" s="34" t="s">
        <v>32</v>
      </c>
      <c r="B37" s="29" t="s">
        <v>58</v>
      </c>
      <c r="C37" s="103">
        <f>SUMA!C37</f>
        <v>2</v>
      </c>
      <c r="D37" s="104" t="str">
        <f>SUMA!D37</f>
        <v/>
      </c>
      <c r="E37" s="104" t="str">
        <f>SUMA!E37</f>
        <v/>
      </c>
      <c r="F37" s="104" t="str">
        <f>SUMA!F37</f>
        <v/>
      </c>
      <c r="G37" s="104" t="str">
        <f>SUMA!G37</f>
        <v/>
      </c>
      <c r="H37" s="104" t="str">
        <f>SUMA!H37</f>
        <v/>
      </c>
      <c r="I37" s="104" t="str">
        <f>SUMA!I37</f>
        <v/>
      </c>
      <c r="J37" s="104" t="str">
        <f>SUMA!J37</f>
        <v/>
      </c>
      <c r="K37" s="104" t="str">
        <f>SUMA!K37</f>
        <v/>
      </c>
      <c r="L37" s="104" t="str">
        <f>SUMA!L37</f>
        <v/>
      </c>
      <c r="M37" s="104" t="str">
        <f>SUMA!M37</f>
        <v/>
      </c>
      <c r="N37" s="104" t="str">
        <f>SUMA!N37</f>
        <v/>
      </c>
      <c r="O37" s="161">
        <f t="shared" si="0"/>
        <v>2</v>
      </c>
      <c r="P37" s="174">
        <v>13.6</v>
      </c>
      <c r="Q37" s="172">
        <f t="shared" si="1"/>
        <v>27.2</v>
      </c>
      <c r="R37" s="175"/>
    </row>
    <row r="38" spans="1:18" ht="15.75" thickBot="1" x14ac:dyDescent="0.3">
      <c r="A38" s="33" t="s">
        <v>135</v>
      </c>
      <c r="B38" s="29" t="s">
        <v>58</v>
      </c>
      <c r="C38" s="103" t="str">
        <f>SUMA!C38</f>
        <v/>
      </c>
      <c r="D38" s="104">
        <f>SUMA!D38</f>
        <v>5</v>
      </c>
      <c r="E38" s="104" t="str">
        <f>SUMA!E38</f>
        <v/>
      </c>
      <c r="F38" s="104" t="str">
        <f>SUMA!F38</f>
        <v/>
      </c>
      <c r="G38" s="104">
        <f>SUMA!G38</f>
        <v>5</v>
      </c>
      <c r="H38" s="104" t="str">
        <f>SUMA!H38</f>
        <v/>
      </c>
      <c r="I38" s="104" t="str">
        <f>SUMA!I38</f>
        <v/>
      </c>
      <c r="J38" s="104">
        <f>SUMA!J38</f>
        <v>5</v>
      </c>
      <c r="K38" s="104">
        <f>SUMA!K38</f>
        <v>10</v>
      </c>
      <c r="L38" s="104" t="str">
        <f>SUMA!L38</f>
        <v/>
      </c>
      <c r="M38" s="104" t="str">
        <f>SUMA!M38</f>
        <v/>
      </c>
      <c r="N38" s="104" t="str">
        <f>SUMA!N38</f>
        <v/>
      </c>
      <c r="O38" s="161">
        <f t="shared" si="0"/>
        <v>25</v>
      </c>
      <c r="P38" s="174">
        <v>30</v>
      </c>
      <c r="Q38" s="172">
        <f t="shared" si="1"/>
        <v>750</v>
      </c>
      <c r="R38" s="175"/>
    </row>
    <row r="39" spans="1:18" ht="15.75" thickBot="1" x14ac:dyDescent="0.3">
      <c r="A39" s="33" t="s">
        <v>33</v>
      </c>
      <c r="B39" s="29" t="s">
        <v>58</v>
      </c>
      <c r="C39" s="103" t="str">
        <f>SUMA!C39</f>
        <v/>
      </c>
      <c r="D39" s="104" t="str">
        <f>SUMA!D39</f>
        <v/>
      </c>
      <c r="E39" s="104">
        <f>SUMA!E39</f>
        <v>10</v>
      </c>
      <c r="F39" s="104" t="str">
        <f>SUMA!F39</f>
        <v/>
      </c>
      <c r="G39" s="104">
        <f>SUMA!G39</f>
        <v>50</v>
      </c>
      <c r="H39" s="104" t="str">
        <f>SUMA!H39</f>
        <v/>
      </c>
      <c r="I39" s="104" t="str">
        <f>SUMA!I39</f>
        <v/>
      </c>
      <c r="J39" s="104" t="str">
        <f>SUMA!J39</f>
        <v/>
      </c>
      <c r="K39" s="104" t="str">
        <f>SUMA!K39</f>
        <v/>
      </c>
      <c r="L39" s="104" t="str">
        <f>SUMA!L39</f>
        <v/>
      </c>
      <c r="M39" s="104" t="str">
        <f>SUMA!M39</f>
        <v/>
      </c>
      <c r="N39" s="104" t="str">
        <f>SUMA!N39</f>
        <v/>
      </c>
      <c r="O39" s="161">
        <f t="shared" si="0"/>
        <v>60</v>
      </c>
      <c r="P39" s="174">
        <v>1</v>
      </c>
      <c r="Q39" s="172">
        <f t="shared" si="1"/>
        <v>60</v>
      </c>
      <c r="R39" s="175"/>
    </row>
    <row r="40" spans="1:18" ht="15.75" thickBot="1" x14ac:dyDescent="0.3">
      <c r="A40" s="33" t="s">
        <v>34</v>
      </c>
      <c r="B40" s="29" t="s">
        <v>58</v>
      </c>
      <c r="C40" s="103" t="str">
        <f>SUMA!C40</f>
        <v/>
      </c>
      <c r="D40" s="104" t="str">
        <f>SUMA!D40</f>
        <v/>
      </c>
      <c r="E40" s="104">
        <f>SUMA!E40</f>
        <v>10</v>
      </c>
      <c r="F40" s="104" t="str">
        <f>SUMA!F40</f>
        <v/>
      </c>
      <c r="G40" s="104" t="str">
        <f>SUMA!G40</f>
        <v/>
      </c>
      <c r="H40" s="104" t="str">
        <f>SUMA!H40</f>
        <v/>
      </c>
      <c r="I40" s="104" t="str">
        <f>SUMA!I40</f>
        <v/>
      </c>
      <c r="J40" s="104" t="str">
        <f>SUMA!J40</f>
        <v/>
      </c>
      <c r="K40" s="104" t="str">
        <f>SUMA!K40</f>
        <v/>
      </c>
      <c r="L40" s="104" t="str">
        <f>SUMA!L40</f>
        <v/>
      </c>
      <c r="M40" s="104" t="str">
        <f>SUMA!M40</f>
        <v/>
      </c>
      <c r="N40" s="104" t="str">
        <f>SUMA!N40</f>
        <v/>
      </c>
      <c r="O40" s="161">
        <f t="shared" si="0"/>
        <v>10</v>
      </c>
      <c r="P40" s="174">
        <v>1</v>
      </c>
      <c r="Q40" s="172">
        <f t="shared" si="1"/>
        <v>10</v>
      </c>
      <c r="R40" s="175"/>
    </row>
    <row r="41" spans="1:18" ht="15.75" thickBot="1" x14ac:dyDescent="0.3">
      <c r="A41" s="33" t="s">
        <v>35</v>
      </c>
      <c r="B41" s="29" t="s">
        <v>58</v>
      </c>
      <c r="C41" s="103" t="str">
        <f>SUMA!C41</f>
        <v/>
      </c>
      <c r="D41" s="104" t="str">
        <f>SUMA!D41</f>
        <v/>
      </c>
      <c r="E41" s="104">
        <f>SUMA!E41</f>
        <v>10</v>
      </c>
      <c r="F41" s="104" t="str">
        <f>SUMA!F41</f>
        <v/>
      </c>
      <c r="G41" s="104" t="str">
        <f>SUMA!G41</f>
        <v/>
      </c>
      <c r="H41" s="104" t="str">
        <f>SUMA!H41</f>
        <v/>
      </c>
      <c r="I41" s="104" t="str">
        <f>SUMA!I41</f>
        <v/>
      </c>
      <c r="J41" s="104" t="str">
        <f>SUMA!J41</f>
        <v/>
      </c>
      <c r="K41" s="104" t="str">
        <f>SUMA!K41</f>
        <v/>
      </c>
      <c r="L41" s="104" t="str">
        <f>SUMA!L41</f>
        <v/>
      </c>
      <c r="M41" s="104" t="str">
        <f>SUMA!M41</f>
        <v/>
      </c>
      <c r="N41" s="104" t="str">
        <f>SUMA!N41</f>
        <v/>
      </c>
      <c r="O41" s="161">
        <f t="shared" si="0"/>
        <v>10</v>
      </c>
      <c r="P41" s="174">
        <v>1</v>
      </c>
      <c r="Q41" s="172">
        <f t="shared" si="1"/>
        <v>10</v>
      </c>
      <c r="R41" s="175"/>
    </row>
    <row r="42" spans="1:18" ht="15.75" thickBot="1" x14ac:dyDescent="0.3">
      <c r="A42" s="33" t="s">
        <v>36</v>
      </c>
      <c r="B42" s="29" t="s">
        <v>58</v>
      </c>
      <c r="C42" s="103" t="str">
        <f>SUMA!C42</f>
        <v/>
      </c>
      <c r="D42" s="104" t="str">
        <f>SUMA!D42</f>
        <v/>
      </c>
      <c r="E42" s="104">
        <f>SUMA!E42</f>
        <v>10</v>
      </c>
      <c r="F42" s="104" t="str">
        <f>SUMA!F42</f>
        <v/>
      </c>
      <c r="G42" s="104" t="str">
        <f>SUMA!G42</f>
        <v/>
      </c>
      <c r="H42" s="104" t="str">
        <f>SUMA!H42</f>
        <v/>
      </c>
      <c r="I42" s="104" t="str">
        <f>SUMA!I42</f>
        <v/>
      </c>
      <c r="J42" s="104" t="str">
        <f>SUMA!J42</f>
        <v/>
      </c>
      <c r="K42" s="104" t="str">
        <f>SUMA!K42</f>
        <v/>
      </c>
      <c r="L42" s="104" t="str">
        <f>SUMA!L42</f>
        <v/>
      </c>
      <c r="M42" s="104" t="str">
        <f>SUMA!M42</f>
        <v/>
      </c>
      <c r="N42" s="104" t="str">
        <f>SUMA!N42</f>
        <v/>
      </c>
      <c r="O42" s="161">
        <f t="shared" si="0"/>
        <v>10</v>
      </c>
      <c r="P42" s="174">
        <v>1.5</v>
      </c>
      <c r="Q42" s="172">
        <f t="shared" si="1"/>
        <v>15</v>
      </c>
      <c r="R42" s="175"/>
    </row>
    <row r="43" spans="1:18" ht="15.75" thickBot="1" x14ac:dyDescent="0.3">
      <c r="A43" s="33" t="s">
        <v>37</v>
      </c>
      <c r="B43" s="29" t="s">
        <v>58</v>
      </c>
      <c r="C43" s="103" t="str">
        <f>SUMA!C43</f>
        <v/>
      </c>
      <c r="D43" s="104" t="str">
        <f>SUMA!D43</f>
        <v/>
      </c>
      <c r="E43" s="104">
        <f>SUMA!E43</f>
        <v>10</v>
      </c>
      <c r="F43" s="104" t="str">
        <f>SUMA!F43</f>
        <v/>
      </c>
      <c r="G43" s="104">
        <f>SUMA!G43</f>
        <v>30</v>
      </c>
      <c r="H43" s="104" t="str">
        <f>SUMA!H43</f>
        <v/>
      </c>
      <c r="I43" s="104" t="str">
        <f>SUMA!I43</f>
        <v/>
      </c>
      <c r="J43" s="104" t="str">
        <f>SUMA!J43</f>
        <v/>
      </c>
      <c r="K43" s="104" t="str">
        <f>SUMA!K43</f>
        <v/>
      </c>
      <c r="L43" s="104" t="str">
        <f>SUMA!L43</f>
        <v/>
      </c>
      <c r="M43" s="104" t="str">
        <f>SUMA!M43</f>
        <v/>
      </c>
      <c r="N43" s="104" t="str">
        <f>SUMA!N43</f>
        <v/>
      </c>
      <c r="O43" s="161">
        <f t="shared" si="0"/>
        <v>40</v>
      </c>
      <c r="P43" s="174">
        <v>1</v>
      </c>
      <c r="Q43" s="172">
        <f t="shared" si="1"/>
        <v>40</v>
      </c>
      <c r="R43" s="175"/>
    </row>
    <row r="44" spans="1:18" ht="15.75" thickBot="1" x14ac:dyDescent="0.3">
      <c r="A44" s="33" t="s">
        <v>38</v>
      </c>
      <c r="B44" s="29" t="s">
        <v>58</v>
      </c>
      <c r="C44" s="103" t="str">
        <f>SUMA!C44</f>
        <v/>
      </c>
      <c r="D44" s="104" t="str">
        <f>SUMA!D44</f>
        <v/>
      </c>
      <c r="E44" s="104">
        <f>SUMA!E44</f>
        <v>10</v>
      </c>
      <c r="F44" s="104" t="str">
        <f>SUMA!F44</f>
        <v/>
      </c>
      <c r="G44" s="104">
        <f>SUMA!G44</f>
        <v>30</v>
      </c>
      <c r="H44" s="104" t="str">
        <f>SUMA!H44</f>
        <v/>
      </c>
      <c r="I44" s="104" t="str">
        <f>SUMA!I44</f>
        <v/>
      </c>
      <c r="J44" s="104" t="str">
        <f>SUMA!J44</f>
        <v/>
      </c>
      <c r="K44" s="104" t="str">
        <f>SUMA!K44</f>
        <v/>
      </c>
      <c r="L44" s="104" t="str">
        <f>SUMA!L44</f>
        <v/>
      </c>
      <c r="M44" s="104" t="str">
        <f>SUMA!M44</f>
        <v/>
      </c>
      <c r="N44" s="104" t="str">
        <f>SUMA!N44</f>
        <v/>
      </c>
      <c r="O44" s="161">
        <f t="shared" si="0"/>
        <v>40</v>
      </c>
      <c r="P44" s="174">
        <v>1</v>
      </c>
      <c r="Q44" s="172">
        <f t="shared" si="1"/>
        <v>40</v>
      </c>
      <c r="R44" s="175"/>
    </row>
    <row r="45" spans="1:18" ht="16.5" thickBot="1" x14ac:dyDescent="0.3">
      <c r="A45" s="25" t="s">
        <v>155</v>
      </c>
      <c r="B45" s="46" t="s">
        <v>73</v>
      </c>
      <c r="C45" s="103" t="str">
        <f>SUMA!C45</f>
        <v/>
      </c>
      <c r="D45" s="104" t="str">
        <f>SUMA!D45</f>
        <v/>
      </c>
      <c r="E45" s="104">
        <f>SUMA!E45</f>
        <v>1</v>
      </c>
      <c r="F45" s="104" t="str">
        <f>SUMA!F45</f>
        <v/>
      </c>
      <c r="G45" s="104">
        <f>SUMA!G45</f>
        <v>2</v>
      </c>
      <c r="H45" s="104">
        <f>SUMA!H45</f>
        <v>1</v>
      </c>
      <c r="I45" s="104" t="str">
        <f>SUMA!I45</f>
        <v/>
      </c>
      <c r="J45" s="104" t="str">
        <f>SUMA!J45</f>
        <v/>
      </c>
      <c r="K45" s="104" t="str">
        <f>SUMA!K45</f>
        <v/>
      </c>
      <c r="L45" s="104" t="str">
        <f>SUMA!L45</f>
        <v/>
      </c>
      <c r="M45" s="104" t="str">
        <f>SUMA!M45</f>
        <v/>
      </c>
      <c r="N45" s="104" t="str">
        <f>SUMA!N45</f>
        <v/>
      </c>
      <c r="O45" s="161">
        <f t="shared" si="0"/>
        <v>4</v>
      </c>
      <c r="P45" s="174">
        <v>140</v>
      </c>
      <c r="Q45" s="172">
        <f t="shared" si="1"/>
        <v>560</v>
      </c>
      <c r="R45" s="175"/>
    </row>
    <row r="46" spans="1:18" ht="16.5" thickBot="1" x14ac:dyDescent="0.3">
      <c r="A46" s="33" t="s">
        <v>39</v>
      </c>
      <c r="B46" s="28" t="s">
        <v>58</v>
      </c>
      <c r="C46" s="103" t="str">
        <f>SUMA!C46</f>
        <v/>
      </c>
      <c r="D46" s="104" t="str">
        <f>SUMA!D46</f>
        <v/>
      </c>
      <c r="E46" s="104" t="str">
        <f>SUMA!E46</f>
        <v/>
      </c>
      <c r="F46" s="104" t="str">
        <f>SUMA!F46</f>
        <v/>
      </c>
      <c r="G46" s="104" t="str">
        <f>SUMA!G46</f>
        <v/>
      </c>
      <c r="H46" s="104">
        <f>SUMA!H46</f>
        <v>1</v>
      </c>
      <c r="I46" s="104" t="str">
        <f>SUMA!I46</f>
        <v/>
      </c>
      <c r="J46" s="104" t="str">
        <f>SUMA!J46</f>
        <v/>
      </c>
      <c r="K46" s="104" t="str">
        <f>SUMA!K46</f>
        <v/>
      </c>
      <c r="L46" s="104" t="str">
        <f>SUMA!L46</f>
        <v/>
      </c>
      <c r="M46" s="104">
        <v>5</v>
      </c>
      <c r="N46" s="104" t="str">
        <f>SUMA!N46</f>
        <v/>
      </c>
      <c r="O46" s="161">
        <f t="shared" si="0"/>
        <v>6</v>
      </c>
      <c r="P46" s="174">
        <v>9</v>
      </c>
      <c r="Q46" s="172">
        <f t="shared" si="1"/>
        <v>54</v>
      </c>
      <c r="R46" s="175"/>
    </row>
    <row r="47" spans="1:18" ht="16.5" thickBot="1" x14ac:dyDescent="0.3">
      <c r="A47" s="33" t="s">
        <v>40</v>
      </c>
      <c r="B47" s="28" t="s">
        <v>58</v>
      </c>
      <c r="C47" s="103">
        <f>SUMA!C47</f>
        <v>40</v>
      </c>
      <c r="D47" s="104">
        <f>SUMA!D47</f>
        <v>15</v>
      </c>
      <c r="E47" s="104">
        <f>SUMA!E47</f>
        <v>40</v>
      </c>
      <c r="F47" s="104">
        <f>SUMA!F47</f>
        <v>30</v>
      </c>
      <c r="G47" s="104" t="str">
        <f>SUMA!G47</f>
        <v/>
      </c>
      <c r="H47" s="104">
        <f>SUMA!H47</f>
        <v>42</v>
      </c>
      <c r="I47" s="104">
        <f>SUMA!I47</f>
        <v>10</v>
      </c>
      <c r="J47" s="104">
        <f>SUMA!J47</f>
        <v>30</v>
      </c>
      <c r="K47" s="104" t="str">
        <f>SUMA!K47</f>
        <v/>
      </c>
      <c r="L47" s="104">
        <f>SUMA!L47</f>
        <v>24</v>
      </c>
      <c r="M47" s="104">
        <v>20</v>
      </c>
      <c r="N47" s="104">
        <f>SUMA!N47</f>
        <v>30</v>
      </c>
      <c r="O47" s="161">
        <f t="shared" si="0"/>
        <v>281</v>
      </c>
      <c r="P47" s="174">
        <v>4</v>
      </c>
      <c r="Q47" s="172">
        <f t="shared" si="1"/>
        <v>1124</v>
      </c>
      <c r="R47" s="175"/>
    </row>
    <row r="48" spans="1:18" ht="16.5" thickBot="1" x14ac:dyDescent="0.3">
      <c r="A48" s="33" t="s">
        <v>41</v>
      </c>
      <c r="B48" s="28" t="s">
        <v>58</v>
      </c>
      <c r="C48" s="103" t="str">
        <f>SUMA!C48</f>
        <v/>
      </c>
      <c r="D48" s="104" t="str">
        <f>SUMA!D48</f>
        <v/>
      </c>
      <c r="E48" s="104" t="str">
        <f>SUMA!E48</f>
        <v/>
      </c>
      <c r="F48" s="104">
        <f>SUMA!F48</f>
        <v>5</v>
      </c>
      <c r="G48" s="104" t="str">
        <f>SUMA!G48</f>
        <v/>
      </c>
      <c r="H48" s="104">
        <f>SUMA!H48</f>
        <v>1</v>
      </c>
      <c r="I48" s="104" t="str">
        <f>SUMA!I48</f>
        <v/>
      </c>
      <c r="J48" s="104" t="str">
        <f>SUMA!J48</f>
        <v/>
      </c>
      <c r="K48" s="104" t="str">
        <f>SUMA!K48</f>
        <v/>
      </c>
      <c r="L48" s="104" t="str">
        <f>SUMA!L48</f>
        <v/>
      </c>
      <c r="M48" s="104" t="str">
        <f>SUMA!M48</f>
        <v/>
      </c>
      <c r="N48" s="104">
        <f>SUMA!N48</f>
        <v>5</v>
      </c>
      <c r="O48" s="161">
        <f t="shared" si="0"/>
        <v>11</v>
      </c>
      <c r="P48" s="174">
        <v>13</v>
      </c>
      <c r="Q48" s="172">
        <f t="shared" si="1"/>
        <v>143</v>
      </c>
      <c r="R48" s="175"/>
    </row>
    <row r="49" spans="1:18" ht="15.75" thickBot="1" x14ac:dyDescent="0.3">
      <c r="A49" s="25" t="s">
        <v>99</v>
      </c>
      <c r="B49" s="29" t="s">
        <v>58</v>
      </c>
      <c r="C49" s="103">
        <f>SUMA!C49</f>
        <v>10</v>
      </c>
      <c r="D49" s="104" t="str">
        <f>SUMA!D49</f>
        <v/>
      </c>
      <c r="E49" s="104">
        <f>SUMA!E49</f>
        <v>10</v>
      </c>
      <c r="F49" s="104" t="str">
        <f>SUMA!F49</f>
        <v/>
      </c>
      <c r="G49" s="104" t="str">
        <f>SUMA!G49</f>
        <v/>
      </c>
      <c r="H49" s="104">
        <f>SUMA!H49</f>
        <v>16</v>
      </c>
      <c r="I49" s="104" t="str">
        <f>SUMA!I49</f>
        <v/>
      </c>
      <c r="J49" s="104" t="str">
        <f>SUMA!J49</f>
        <v/>
      </c>
      <c r="K49" s="104" t="str">
        <f>SUMA!K49</f>
        <v/>
      </c>
      <c r="L49" s="104" t="str">
        <f>SUMA!L49</f>
        <v/>
      </c>
      <c r="M49" s="104" t="str">
        <f>SUMA!M49</f>
        <v/>
      </c>
      <c r="N49" s="104" t="str">
        <f>SUMA!N49</f>
        <v/>
      </c>
      <c r="O49" s="161">
        <f t="shared" si="0"/>
        <v>36</v>
      </c>
      <c r="P49" s="174">
        <v>0.8</v>
      </c>
      <c r="Q49" s="172">
        <f t="shared" si="1"/>
        <v>28.8</v>
      </c>
      <c r="R49" s="175"/>
    </row>
    <row r="50" spans="1:18" ht="16.5" thickBot="1" x14ac:dyDescent="0.3">
      <c r="A50" s="33" t="s">
        <v>216</v>
      </c>
      <c r="B50" s="28" t="s">
        <v>58</v>
      </c>
      <c r="C50" s="103">
        <f>SUMA!C50</f>
        <v>10</v>
      </c>
      <c r="D50" s="104" t="str">
        <f>SUMA!D50</f>
        <v/>
      </c>
      <c r="E50" s="104">
        <f>SUMA!E50</f>
        <v>10</v>
      </c>
      <c r="F50" s="104" t="str">
        <f>SUMA!F50</f>
        <v/>
      </c>
      <c r="G50" s="104" t="str">
        <f>SUMA!G50</f>
        <v/>
      </c>
      <c r="H50" s="104">
        <f>SUMA!H50</f>
        <v>6</v>
      </c>
      <c r="I50" s="104" t="str">
        <f>SUMA!I50</f>
        <v/>
      </c>
      <c r="J50" s="104" t="str">
        <f>SUMA!J50</f>
        <v/>
      </c>
      <c r="K50" s="104" t="str">
        <f>SUMA!K50</f>
        <v/>
      </c>
      <c r="L50" s="104" t="str">
        <f>SUMA!L50</f>
        <v/>
      </c>
      <c r="M50" s="104">
        <v>100</v>
      </c>
      <c r="N50" s="104" t="str">
        <f>SUMA!N50</f>
        <v/>
      </c>
      <c r="O50" s="161">
        <f t="shared" si="0"/>
        <v>126</v>
      </c>
      <c r="P50" s="174">
        <v>1</v>
      </c>
      <c r="Q50" s="172">
        <f t="shared" si="1"/>
        <v>126</v>
      </c>
      <c r="R50" s="175" t="s">
        <v>217</v>
      </c>
    </row>
    <row r="51" spans="1:18" ht="15.75" thickBot="1" x14ac:dyDescent="0.3">
      <c r="A51" s="25" t="s">
        <v>232</v>
      </c>
      <c r="B51" s="29" t="s">
        <v>58</v>
      </c>
      <c r="C51" s="103">
        <f>SUMA!C51</f>
        <v>1</v>
      </c>
      <c r="D51" s="104" t="str">
        <f>SUMA!D51</f>
        <v/>
      </c>
      <c r="E51" s="104">
        <f>SUMA!E51</f>
        <v>6</v>
      </c>
      <c r="F51" s="104" t="str">
        <f>SUMA!F51</f>
        <v/>
      </c>
      <c r="G51" s="104" t="str">
        <f>SUMA!G51</f>
        <v/>
      </c>
      <c r="H51" s="104" t="str">
        <f>SUMA!H51</f>
        <v/>
      </c>
      <c r="I51" s="104" t="str">
        <f>SUMA!I51</f>
        <v/>
      </c>
      <c r="J51" s="104" t="str">
        <f>SUMA!J51</f>
        <v/>
      </c>
      <c r="K51" s="104" t="str">
        <f>SUMA!K51</f>
        <v/>
      </c>
      <c r="L51" s="104" t="str">
        <f>SUMA!L51</f>
        <v/>
      </c>
      <c r="M51" s="104" t="str">
        <f>SUMA!M51</f>
        <v/>
      </c>
      <c r="N51" s="104" t="str">
        <f>SUMA!N51</f>
        <v/>
      </c>
      <c r="O51" s="161">
        <f t="shared" si="0"/>
        <v>7</v>
      </c>
      <c r="P51" s="174">
        <v>150</v>
      </c>
      <c r="Q51" s="172">
        <f t="shared" si="1"/>
        <v>1050</v>
      </c>
      <c r="R51" s="175"/>
    </row>
    <row r="52" spans="1:18" ht="15.75" thickBot="1" x14ac:dyDescent="0.3">
      <c r="A52" s="35" t="s">
        <v>156</v>
      </c>
      <c r="B52" s="30" t="s">
        <v>58</v>
      </c>
      <c r="C52" s="103">
        <f>SUMA!C52</f>
        <v>5</v>
      </c>
      <c r="D52" s="104">
        <f>SUMA!D52</f>
        <v>3</v>
      </c>
      <c r="E52" s="104">
        <f>SUMA!E52</f>
        <v>2</v>
      </c>
      <c r="F52" s="104">
        <f>SUMA!F52</f>
        <v>5</v>
      </c>
      <c r="G52" s="104">
        <f>SUMA!G52</f>
        <v>3</v>
      </c>
      <c r="H52" s="104" t="str">
        <f>SUMA!H52</f>
        <v/>
      </c>
      <c r="I52" s="104" t="str">
        <f>SUMA!I52</f>
        <v/>
      </c>
      <c r="J52" s="104">
        <f>SUMA!J52</f>
        <v>5</v>
      </c>
      <c r="K52" s="104">
        <f>SUMA!K52</f>
        <v>5</v>
      </c>
      <c r="L52" s="104">
        <f>SUMA!L52</f>
        <v>3</v>
      </c>
      <c r="M52" s="104" t="str">
        <f>SUMA!M52</f>
        <v/>
      </c>
      <c r="N52" s="104" t="str">
        <f>SUMA!N52</f>
        <v/>
      </c>
      <c r="O52" s="161">
        <f t="shared" si="0"/>
        <v>31</v>
      </c>
      <c r="P52" s="174">
        <v>23</v>
      </c>
      <c r="Q52" s="172">
        <f t="shared" si="1"/>
        <v>713</v>
      </c>
      <c r="R52" s="175"/>
    </row>
    <row r="53" spans="1:18" ht="15.75" thickBot="1" x14ac:dyDescent="0.3">
      <c r="A53" s="25" t="s">
        <v>157</v>
      </c>
      <c r="B53" s="30" t="s">
        <v>58</v>
      </c>
      <c r="C53" s="103" t="str">
        <f>SUMA!C53</f>
        <v/>
      </c>
      <c r="D53" s="104" t="str">
        <f>SUMA!D53</f>
        <v/>
      </c>
      <c r="E53" s="104">
        <f>SUMA!E53</f>
        <v>4000</v>
      </c>
      <c r="F53" s="104">
        <f>SUMA!F53</f>
        <v>20</v>
      </c>
      <c r="G53" s="104" t="str">
        <f>SUMA!G53</f>
        <v/>
      </c>
      <c r="H53" s="104" t="str">
        <f>SUMA!H53</f>
        <v/>
      </c>
      <c r="I53" s="104" t="str">
        <f>SUMA!I53</f>
        <v/>
      </c>
      <c r="J53" s="104">
        <f>SUMA!J53</f>
        <v>10</v>
      </c>
      <c r="K53" s="104" t="str">
        <f>SUMA!K53</f>
        <v/>
      </c>
      <c r="L53" s="104" t="str">
        <f>SUMA!L53</f>
        <v/>
      </c>
      <c r="M53" s="104" t="str">
        <f>SUMA!M53</f>
        <v/>
      </c>
      <c r="N53" s="104" t="str">
        <f>SUMA!N53</f>
        <v/>
      </c>
      <c r="O53" s="161">
        <f t="shared" si="0"/>
        <v>4030</v>
      </c>
      <c r="P53" s="174">
        <v>0.9</v>
      </c>
      <c r="Q53" s="172">
        <f t="shared" si="1"/>
        <v>3627</v>
      </c>
      <c r="R53" s="175"/>
    </row>
    <row r="54" spans="1:18" ht="16.5" thickBot="1" x14ac:dyDescent="0.3">
      <c r="A54" s="33" t="s">
        <v>43</v>
      </c>
      <c r="B54" s="28" t="s">
        <v>58</v>
      </c>
      <c r="C54" s="103" t="str">
        <f>SUMA!C54</f>
        <v/>
      </c>
      <c r="D54" s="104" t="str">
        <f>SUMA!D54</f>
        <v/>
      </c>
      <c r="E54" s="104" t="str">
        <f>SUMA!E54</f>
        <v/>
      </c>
      <c r="F54" s="104" t="str">
        <f>SUMA!F54</f>
        <v/>
      </c>
      <c r="G54" s="104" t="str">
        <f>SUMA!G54</f>
        <v/>
      </c>
      <c r="H54" s="104" t="str">
        <f>SUMA!H54</f>
        <v/>
      </c>
      <c r="I54" s="104" t="str">
        <f>SUMA!I54</f>
        <v/>
      </c>
      <c r="J54" s="104" t="str">
        <f>SUMA!J54</f>
        <v/>
      </c>
      <c r="K54" s="104" t="str">
        <f>SUMA!K54</f>
        <v/>
      </c>
      <c r="L54" s="104" t="str">
        <f>SUMA!L54</f>
        <v/>
      </c>
      <c r="M54" s="104" t="str">
        <f>SUMA!M54</f>
        <v/>
      </c>
      <c r="N54" s="104" t="str">
        <f>SUMA!N54</f>
        <v/>
      </c>
      <c r="O54" s="161">
        <f t="shared" si="0"/>
        <v>0</v>
      </c>
      <c r="P54" s="174">
        <v>0.6</v>
      </c>
      <c r="Q54" s="172">
        <f t="shared" si="1"/>
        <v>0</v>
      </c>
      <c r="R54" s="175"/>
    </row>
    <row r="55" spans="1:18" ht="16.5" thickBot="1" x14ac:dyDescent="0.3">
      <c r="A55" s="33" t="s">
        <v>44</v>
      </c>
      <c r="B55" s="28" t="s">
        <v>58</v>
      </c>
      <c r="C55" s="103">
        <f>SUMA!C55</f>
        <v>100</v>
      </c>
      <c r="D55" s="104" t="str">
        <f>SUMA!D55</f>
        <v/>
      </c>
      <c r="E55" s="104" t="str">
        <f>SUMA!E55</f>
        <v/>
      </c>
      <c r="F55" s="104" t="str">
        <f>SUMA!F55</f>
        <v/>
      </c>
      <c r="G55" s="104" t="str">
        <f>SUMA!G55</f>
        <v/>
      </c>
      <c r="H55" s="104" t="str">
        <f>SUMA!H55</f>
        <v/>
      </c>
      <c r="I55" s="104" t="str">
        <f>SUMA!I55</f>
        <v/>
      </c>
      <c r="J55" s="104" t="str">
        <f>SUMA!J55</f>
        <v/>
      </c>
      <c r="K55" s="104" t="str">
        <f>SUMA!K55</f>
        <v/>
      </c>
      <c r="L55" s="104">
        <f>SUMA!L55</f>
        <v>1000</v>
      </c>
      <c r="M55" s="104">
        <v>1000</v>
      </c>
      <c r="N55" s="104">
        <f>SUMA!N55</f>
        <v>1000</v>
      </c>
      <c r="O55" s="161">
        <f t="shared" si="0"/>
        <v>3100</v>
      </c>
      <c r="P55" s="174">
        <v>0.7</v>
      </c>
      <c r="Q55" s="172">
        <f t="shared" si="1"/>
        <v>2170</v>
      </c>
      <c r="R55" s="175"/>
    </row>
    <row r="56" spans="1:18" ht="16.5" thickBot="1" x14ac:dyDescent="0.3">
      <c r="A56" s="33" t="s">
        <v>45</v>
      </c>
      <c r="B56" s="28" t="s">
        <v>58</v>
      </c>
      <c r="C56" s="103" t="str">
        <f>SUMA!C56</f>
        <v/>
      </c>
      <c r="D56" s="104" t="str">
        <f>SUMA!D56</f>
        <v/>
      </c>
      <c r="E56" s="104">
        <f>SUMA!E56</f>
        <v>200</v>
      </c>
      <c r="F56" s="104">
        <f>SUMA!F56</f>
        <v>200</v>
      </c>
      <c r="G56" s="104" t="str">
        <f>SUMA!G56</f>
        <v/>
      </c>
      <c r="H56" s="104" t="str">
        <f>SUMA!H56</f>
        <v/>
      </c>
      <c r="I56" s="104" t="str">
        <f>SUMA!I56</f>
        <v/>
      </c>
      <c r="J56" s="104">
        <f>SUMA!J56</f>
        <v>1000</v>
      </c>
      <c r="K56" s="104">
        <f>SUMA!K56</f>
        <v>1000</v>
      </c>
      <c r="L56" s="104" t="str">
        <f>SUMA!L56</f>
        <v/>
      </c>
      <c r="M56" s="104" t="str">
        <f>SUMA!M56</f>
        <v/>
      </c>
      <c r="N56" s="104">
        <f>SUMA!N56</f>
        <v>1000</v>
      </c>
      <c r="O56" s="161">
        <f t="shared" si="0"/>
        <v>3400</v>
      </c>
      <c r="P56" s="174">
        <v>0.5</v>
      </c>
      <c r="Q56" s="172">
        <f t="shared" si="1"/>
        <v>1700</v>
      </c>
      <c r="R56" s="175"/>
    </row>
    <row r="57" spans="1:18" ht="16.5" thickBot="1" x14ac:dyDescent="0.3">
      <c r="A57" s="33" t="s">
        <v>46</v>
      </c>
      <c r="B57" s="28" t="s">
        <v>58</v>
      </c>
      <c r="C57" s="103" t="str">
        <f>SUMA!C57</f>
        <v/>
      </c>
      <c r="D57" s="104" t="str">
        <f>SUMA!D57</f>
        <v/>
      </c>
      <c r="E57" s="104" t="str">
        <f>SUMA!E57</f>
        <v/>
      </c>
      <c r="F57" s="104">
        <f>SUMA!F57</f>
        <v>100</v>
      </c>
      <c r="G57" s="104" t="str">
        <f>SUMA!G57</f>
        <v/>
      </c>
      <c r="H57" s="104">
        <f>SUMA!H57</f>
        <v>50</v>
      </c>
      <c r="I57" s="104" t="str">
        <f>SUMA!I57</f>
        <v/>
      </c>
      <c r="J57" s="104">
        <f>SUMA!J57</f>
        <v>1000</v>
      </c>
      <c r="K57" s="104">
        <f>SUMA!K57</f>
        <v>500</v>
      </c>
      <c r="L57" s="104">
        <f>SUMA!L57</f>
        <v>1000</v>
      </c>
      <c r="M57" s="104" t="str">
        <f>SUMA!M57</f>
        <v/>
      </c>
      <c r="N57" s="104">
        <f>SUMA!N57</f>
        <v>1000</v>
      </c>
      <c r="O57" s="161">
        <f t="shared" si="0"/>
        <v>3650</v>
      </c>
      <c r="P57" s="174">
        <v>1</v>
      </c>
      <c r="Q57" s="172">
        <f t="shared" si="1"/>
        <v>3650</v>
      </c>
      <c r="R57" s="175"/>
    </row>
    <row r="58" spans="1:18" ht="16.5" thickBot="1" x14ac:dyDescent="0.3">
      <c r="A58" s="33" t="s">
        <v>47</v>
      </c>
      <c r="B58" s="28" t="s">
        <v>58</v>
      </c>
      <c r="C58" s="103" t="str">
        <f>SUMA!C58</f>
        <v/>
      </c>
      <c r="D58" s="104" t="str">
        <f>SUMA!D58</f>
        <v/>
      </c>
      <c r="E58" s="104" t="str">
        <f>SUMA!E58</f>
        <v/>
      </c>
      <c r="F58" s="104" t="str">
        <f>SUMA!F58</f>
        <v/>
      </c>
      <c r="G58" s="104" t="str">
        <f>SUMA!G58</f>
        <v/>
      </c>
      <c r="H58" s="104">
        <f>SUMA!H58</f>
        <v>50</v>
      </c>
      <c r="I58" s="104" t="str">
        <f>SUMA!I58</f>
        <v/>
      </c>
      <c r="J58" s="104">
        <f>SUMA!J58</f>
        <v>3000</v>
      </c>
      <c r="K58" s="104">
        <f>SUMA!K58</f>
        <v>2000</v>
      </c>
      <c r="L58" s="104" t="str">
        <f>SUMA!L58</f>
        <v/>
      </c>
      <c r="M58" s="104">
        <v>1000</v>
      </c>
      <c r="N58" s="104" t="str">
        <f>SUMA!N58</f>
        <v/>
      </c>
      <c r="O58" s="161">
        <f t="shared" si="0"/>
        <v>6050</v>
      </c>
      <c r="P58" s="174">
        <v>0.25</v>
      </c>
      <c r="Q58" s="172">
        <f t="shared" si="1"/>
        <v>1512.5</v>
      </c>
      <c r="R58" s="175"/>
    </row>
    <row r="59" spans="1:18" ht="16.5" thickBot="1" x14ac:dyDescent="0.3">
      <c r="A59" s="33" t="s">
        <v>48</v>
      </c>
      <c r="B59" s="28" t="s">
        <v>58</v>
      </c>
      <c r="C59" s="103">
        <f>SUMA!C59</f>
        <v>10</v>
      </c>
      <c r="D59" s="104">
        <f>SUMA!D59</f>
        <v>30</v>
      </c>
      <c r="E59" s="104">
        <f>SUMA!E59</f>
        <v>10</v>
      </c>
      <c r="F59" s="104" t="str">
        <f>SUMA!F59</f>
        <v/>
      </c>
      <c r="G59" s="104">
        <f>SUMA!G59</f>
        <v>5</v>
      </c>
      <c r="H59" s="104">
        <f>SUMA!H59</f>
        <v>2</v>
      </c>
      <c r="I59" s="104" t="str">
        <f>SUMA!I59</f>
        <v/>
      </c>
      <c r="J59" s="104">
        <f>SUMA!J59</f>
        <v>30</v>
      </c>
      <c r="K59" s="104">
        <f>SUMA!K59</f>
        <v>24</v>
      </c>
      <c r="L59" s="104" t="str">
        <f>SUMA!L59</f>
        <v/>
      </c>
      <c r="M59" s="104" t="str">
        <f>SUMA!M59</f>
        <v/>
      </c>
      <c r="N59" s="104" t="str">
        <f>SUMA!N59</f>
        <v/>
      </c>
      <c r="O59" s="161">
        <f t="shared" si="0"/>
        <v>111</v>
      </c>
      <c r="P59" s="174">
        <v>12</v>
      </c>
      <c r="Q59" s="172">
        <f t="shared" si="1"/>
        <v>1332</v>
      </c>
      <c r="R59" s="175"/>
    </row>
    <row r="60" spans="1:18" ht="16.5" thickBot="1" x14ac:dyDescent="0.3">
      <c r="A60" s="33" t="s">
        <v>49</v>
      </c>
      <c r="B60" s="28" t="s">
        <v>58</v>
      </c>
      <c r="C60" s="103" t="str">
        <f>SUMA!C60</f>
        <v/>
      </c>
      <c r="D60" s="104" t="str">
        <f>SUMA!D60</f>
        <v/>
      </c>
      <c r="E60" s="104" t="str">
        <f>SUMA!E60</f>
        <v/>
      </c>
      <c r="F60" s="104" t="str">
        <f>SUMA!F60</f>
        <v/>
      </c>
      <c r="G60" s="104">
        <f>SUMA!G60</f>
        <v>5</v>
      </c>
      <c r="H60" s="104">
        <f>SUMA!H60</f>
        <v>7</v>
      </c>
      <c r="I60" s="104" t="str">
        <f>SUMA!I60</f>
        <v/>
      </c>
      <c r="J60" s="104" t="str">
        <f>SUMA!J60</f>
        <v/>
      </c>
      <c r="K60" s="104" t="str">
        <f>SUMA!K60</f>
        <v/>
      </c>
      <c r="L60" s="104" t="str">
        <f>SUMA!L60</f>
        <v/>
      </c>
      <c r="M60" s="104">
        <v>10</v>
      </c>
      <c r="N60" s="104" t="str">
        <f>SUMA!N60</f>
        <v/>
      </c>
      <c r="O60" s="161">
        <f t="shared" si="0"/>
        <v>22</v>
      </c>
      <c r="P60" s="174">
        <v>4.5</v>
      </c>
      <c r="Q60" s="172">
        <f t="shared" si="1"/>
        <v>99</v>
      </c>
      <c r="R60" s="175"/>
    </row>
    <row r="61" spans="1:18" ht="15.75" thickBot="1" x14ac:dyDescent="0.3">
      <c r="A61" s="25" t="s">
        <v>218</v>
      </c>
      <c r="B61" s="29" t="s">
        <v>93</v>
      </c>
      <c r="C61" s="103" t="str">
        <f>SUMA!C61</f>
        <v/>
      </c>
      <c r="D61" s="104" t="str">
        <f>SUMA!D61</f>
        <v/>
      </c>
      <c r="E61" s="104">
        <f>SUMA!E61</f>
        <v>50</v>
      </c>
      <c r="F61" s="104" t="str">
        <f>SUMA!F61</f>
        <v/>
      </c>
      <c r="G61" s="104" t="str">
        <f>SUMA!G61</f>
        <v/>
      </c>
      <c r="H61" s="104" t="str">
        <f>SUMA!H61</f>
        <v/>
      </c>
      <c r="I61" s="104" t="str">
        <f>SUMA!I61</f>
        <v/>
      </c>
      <c r="J61" s="104" t="str">
        <f>SUMA!J61</f>
        <v/>
      </c>
      <c r="K61" s="104" t="str">
        <f>SUMA!K61</f>
        <v/>
      </c>
      <c r="L61" s="104" t="str">
        <f>SUMA!L61</f>
        <v/>
      </c>
      <c r="M61" s="104" t="str">
        <f>SUMA!M61</f>
        <v/>
      </c>
      <c r="N61" s="104" t="str">
        <f>SUMA!N61</f>
        <v/>
      </c>
      <c r="O61" s="161">
        <f t="shared" si="0"/>
        <v>50</v>
      </c>
      <c r="P61" s="174">
        <v>5</v>
      </c>
      <c r="Q61" s="172">
        <f t="shared" si="1"/>
        <v>250</v>
      </c>
      <c r="R61" s="175" t="s">
        <v>219</v>
      </c>
    </row>
    <row r="62" spans="1:18" ht="16.5" thickBot="1" x14ac:dyDescent="0.3">
      <c r="A62" s="33" t="s">
        <v>50</v>
      </c>
      <c r="B62" s="28" t="s">
        <v>58</v>
      </c>
      <c r="C62" s="103" t="str">
        <f>SUMA!C62</f>
        <v/>
      </c>
      <c r="D62" s="104" t="str">
        <f>SUMA!D62</f>
        <v/>
      </c>
      <c r="E62" s="104" t="str">
        <f>SUMA!E62</f>
        <v/>
      </c>
      <c r="F62" s="104" t="str">
        <f>SUMA!F62</f>
        <v/>
      </c>
      <c r="G62" s="104" t="str">
        <f>SUMA!G62</f>
        <v/>
      </c>
      <c r="H62" s="104" t="str">
        <f>SUMA!H62</f>
        <v/>
      </c>
      <c r="I62" s="104" t="str">
        <f>SUMA!I62</f>
        <v/>
      </c>
      <c r="J62" s="104" t="str">
        <f>SUMA!J62</f>
        <v/>
      </c>
      <c r="K62" s="104" t="str">
        <f>SUMA!K62</f>
        <v/>
      </c>
      <c r="L62" s="104" t="str">
        <f>SUMA!L62</f>
        <v/>
      </c>
      <c r="M62" s="104" t="str">
        <f>SUMA!M62</f>
        <v/>
      </c>
      <c r="N62" s="104" t="str">
        <f>SUMA!N62</f>
        <v/>
      </c>
      <c r="O62" s="161">
        <f t="shared" si="0"/>
        <v>0</v>
      </c>
      <c r="P62" s="174">
        <v>4</v>
      </c>
      <c r="Q62" s="172">
        <f t="shared" si="1"/>
        <v>0</v>
      </c>
      <c r="R62" s="175"/>
    </row>
    <row r="63" spans="1:18" ht="16.5" thickBot="1" x14ac:dyDescent="0.3">
      <c r="A63" s="33" t="s">
        <v>51</v>
      </c>
      <c r="B63" s="28" t="s">
        <v>58</v>
      </c>
      <c r="C63" s="103" t="str">
        <f>SUMA!C63</f>
        <v/>
      </c>
      <c r="D63" s="104">
        <f>SUMA!D63</f>
        <v>140</v>
      </c>
      <c r="E63" s="104">
        <f>SUMA!E63</f>
        <v>30</v>
      </c>
      <c r="F63" s="104" t="str">
        <f>SUMA!F63</f>
        <v/>
      </c>
      <c r="G63" s="104">
        <f>SUMA!G63</f>
        <v>150</v>
      </c>
      <c r="H63" s="104">
        <f>SUMA!H63</f>
        <v>160</v>
      </c>
      <c r="I63" s="104">
        <f>SUMA!I63</f>
        <v>50</v>
      </c>
      <c r="J63" s="104">
        <f>SUMA!J63</f>
        <v>180</v>
      </c>
      <c r="K63" s="104">
        <f>SUMA!K63</f>
        <v>60</v>
      </c>
      <c r="L63" s="104">
        <f>SUMA!L63</f>
        <v>45</v>
      </c>
      <c r="M63" s="104">
        <v>350</v>
      </c>
      <c r="N63" s="104">
        <f>SUMA!N63</f>
        <v>30</v>
      </c>
      <c r="O63" s="161">
        <f t="shared" si="0"/>
        <v>1195</v>
      </c>
      <c r="P63" s="174">
        <v>20</v>
      </c>
      <c r="Q63" s="172">
        <f t="shared" si="1"/>
        <v>23900</v>
      </c>
      <c r="R63" s="175"/>
    </row>
    <row r="64" spans="1:18" ht="16.5" thickBot="1" x14ac:dyDescent="0.3">
      <c r="A64" s="33" t="s">
        <v>52</v>
      </c>
      <c r="B64" s="28" t="s">
        <v>58</v>
      </c>
      <c r="C64" s="103" t="str">
        <f>SUMA!C64</f>
        <v/>
      </c>
      <c r="D64" s="104" t="str">
        <f>SUMA!D64</f>
        <v/>
      </c>
      <c r="E64" s="104" t="str">
        <f>SUMA!E64</f>
        <v/>
      </c>
      <c r="F64" s="104" t="str">
        <f>SUMA!F64</f>
        <v/>
      </c>
      <c r="G64" s="104" t="str">
        <f>SUMA!G64</f>
        <v/>
      </c>
      <c r="H64" s="104">
        <f>SUMA!H64</f>
        <v>10</v>
      </c>
      <c r="I64" s="104" t="str">
        <f>SUMA!I64</f>
        <v/>
      </c>
      <c r="J64" s="104" t="str">
        <f>SUMA!J64</f>
        <v/>
      </c>
      <c r="K64" s="104" t="str">
        <f>SUMA!K64</f>
        <v/>
      </c>
      <c r="L64" s="104" t="str">
        <f>SUMA!L64</f>
        <v/>
      </c>
      <c r="M64" s="104">
        <v>150</v>
      </c>
      <c r="N64" s="104" t="str">
        <f>SUMA!N64</f>
        <v/>
      </c>
      <c r="O64" s="161">
        <f t="shared" si="0"/>
        <v>160</v>
      </c>
      <c r="P64" s="174">
        <v>25</v>
      </c>
      <c r="Q64" s="172">
        <f t="shared" si="1"/>
        <v>4000</v>
      </c>
      <c r="R64" s="175"/>
    </row>
    <row r="65" spans="1:18" ht="16.5" thickBot="1" x14ac:dyDescent="0.3">
      <c r="A65" s="33" t="s">
        <v>53</v>
      </c>
      <c r="B65" s="28" t="s">
        <v>58</v>
      </c>
      <c r="C65" s="103" t="str">
        <f>SUMA!C65</f>
        <v/>
      </c>
      <c r="D65" s="104" t="str">
        <f>SUMA!D65</f>
        <v/>
      </c>
      <c r="E65" s="104">
        <f>SUMA!E65</f>
        <v>3</v>
      </c>
      <c r="F65" s="104">
        <f>SUMA!F65</f>
        <v>3</v>
      </c>
      <c r="G65" s="104">
        <f>SUMA!G65</f>
        <v>5</v>
      </c>
      <c r="H65" s="104">
        <f>SUMA!H65</f>
        <v>2</v>
      </c>
      <c r="I65" s="104" t="str">
        <f>SUMA!I65</f>
        <v/>
      </c>
      <c r="J65" s="104">
        <f>SUMA!J65</f>
        <v>5</v>
      </c>
      <c r="K65" s="104" t="str">
        <f>SUMA!K65</f>
        <v/>
      </c>
      <c r="L65" s="104">
        <f>SUMA!L65</f>
        <v>3</v>
      </c>
      <c r="M65" s="104">
        <v>5</v>
      </c>
      <c r="N65" s="104" t="str">
        <f>SUMA!N65</f>
        <v/>
      </c>
      <c r="O65" s="161">
        <f t="shared" si="0"/>
        <v>26</v>
      </c>
      <c r="P65" s="174">
        <v>4</v>
      </c>
      <c r="Q65" s="172">
        <f t="shared" si="1"/>
        <v>104</v>
      </c>
      <c r="R65" s="175"/>
    </row>
    <row r="66" spans="1:18" ht="16.5" thickBot="1" x14ac:dyDescent="0.3">
      <c r="A66" s="33" t="s">
        <v>54</v>
      </c>
      <c r="B66" s="28" t="s">
        <v>58</v>
      </c>
      <c r="C66" s="103">
        <f>SUMA!C66</f>
        <v>40</v>
      </c>
      <c r="D66" s="104">
        <f>SUMA!D66</f>
        <v>30</v>
      </c>
      <c r="E66" s="104">
        <f>SUMA!E66</f>
        <v>100</v>
      </c>
      <c r="F66" s="104">
        <f>SUMA!F66</f>
        <v>50</v>
      </c>
      <c r="G66" s="104" t="str">
        <f>SUMA!G66</f>
        <v/>
      </c>
      <c r="H66" s="104">
        <f>SUMA!H66</f>
        <v>70</v>
      </c>
      <c r="I66" s="104" t="str">
        <f>SUMA!I66</f>
        <v/>
      </c>
      <c r="J66" s="104">
        <f>SUMA!J66</f>
        <v>100</v>
      </c>
      <c r="K66" s="104">
        <f>SUMA!K66</f>
        <v>100</v>
      </c>
      <c r="L66" s="104">
        <f>SUMA!L66</f>
        <v>50</v>
      </c>
      <c r="M66" s="104">
        <v>100</v>
      </c>
      <c r="N66" s="104">
        <f>SUMA!N66</f>
        <v>50</v>
      </c>
      <c r="O66" s="161">
        <f t="shared" si="0"/>
        <v>690</v>
      </c>
      <c r="P66" s="174">
        <v>1.2</v>
      </c>
      <c r="Q66" s="172">
        <f t="shared" si="1"/>
        <v>828</v>
      </c>
      <c r="R66" s="175"/>
    </row>
    <row r="67" spans="1:18" ht="16.5" thickBot="1" x14ac:dyDescent="0.3">
      <c r="A67" s="33" t="s">
        <v>209</v>
      </c>
      <c r="B67" s="28" t="s">
        <v>58</v>
      </c>
      <c r="C67" s="103" t="str">
        <f>SUMA!C67</f>
        <v/>
      </c>
      <c r="D67" s="104" t="str">
        <f>SUMA!D67</f>
        <v/>
      </c>
      <c r="E67" s="104">
        <f>SUMA!E67</f>
        <v>10</v>
      </c>
      <c r="F67" s="104">
        <f>SUMA!F67</f>
        <v>30</v>
      </c>
      <c r="G67" s="104" t="str">
        <f>SUMA!G67</f>
        <v/>
      </c>
      <c r="H67" s="104">
        <f>SUMA!H67</f>
        <v>70</v>
      </c>
      <c r="I67" s="104" t="str">
        <f>SUMA!I67</f>
        <v/>
      </c>
      <c r="J67" s="104" t="str">
        <f>SUMA!J67</f>
        <v/>
      </c>
      <c r="K67" s="104" t="str">
        <f>SUMA!K67</f>
        <v/>
      </c>
      <c r="L67" s="104">
        <f>SUMA!L67</f>
        <v>20</v>
      </c>
      <c r="M67" s="104">
        <v>50</v>
      </c>
      <c r="N67" s="104">
        <f>SUMA!N67</f>
        <v>20</v>
      </c>
      <c r="O67" s="161">
        <f t="shared" ref="O67:O87" si="2">IF(SUM(C67:N67)="","",SUM(C67:N67))</f>
        <v>200</v>
      </c>
      <c r="P67" s="174">
        <v>2</v>
      </c>
      <c r="Q67" s="172">
        <f t="shared" si="1"/>
        <v>400</v>
      </c>
      <c r="R67" s="175" t="s">
        <v>220</v>
      </c>
    </row>
    <row r="68" spans="1:18" ht="16.5" thickBot="1" x14ac:dyDescent="0.3">
      <c r="A68" s="33" t="s">
        <v>136</v>
      </c>
      <c r="B68" s="28" t="s">
        <v>58</v>
      </c>
      <c r="C68" s="103" t="str">
        <f>SUMA!C68</f>
        <v/>
      </c>
      <c r="D68" s="104" t="str">
        <f>SUMA!D68</f>
        <v/>
      </c>
      <c r="E68" s="104" t="str">
        <f>SUMA!E68</f>
        <v/>
      </c>
      <c r="F68" s="104" t="str">
        <f>SUMA!F68</f>
        <v/>
      </c>
      <c r="G68" s="104" t="str">
        <f>SUMA!G68</f>
        <v/>
      </c>
      <c r="H68" s="104" t="str">
        <f>SUMA!H68</f>
        <v/>
      </c>
      <c r="I68" s="104" t="str">
        <f>SUMA!I68</f>
        <v/>
      </c>
      <c r="J68" s="104" t="str">
        <f>SUMA!J68</f>
        <v/>
      </c>
      <c r="K68" s="104">
        <f>SUMA!K68</f>
        <v>30</v>
      </c>
      <c r="L68" s="104" t="str">
        <f>SUMA!L68</f>
        <v/>
      </c>
      <c r="M68" s="104" t="str">
        <f>SUMA!M68</f>
        <v/>
      </c>
      <c r="N68" s="104" t="str">
        <f>SUMA!N68</f>
        <v/>
      </c>
      <c r="O68" s="161">
        <f t="shared" si="2"/>
        <v>30</v>
      </c>
      <c r="P68" s="174">
        <v>17</v>
      </c>
      <c r="Q68" s="172">
        <f t="shared" si="1"/>
        <v>510</v>
      </c>
      <c r="R68" s="175"/>
    </row>
    <row r="69" spans="1:18" ht="16.5" thickBot="1" x14ac:dyDescent="0.3">
      <c r="A69" s="33" t="s">
        <v>56</v>
      </c>
      <c r="B69" s="28" t="s">
        <v>58</v>
      </c>
      <c r="C69" s="103" t="str">
        <f>SUMA!C69</f>
        <v/>
      </c>
      <c r="D69" s="104">
        <f>SUMA!D69</f>
        <v>40</v>
      </c>
      <c r="E69" s="104">
        <f>SUMA!E69</f>
        <v>50</v>
      </c>
      <c r="F69" s="104" t="str">
        <f>SUMA!F69</f>
        <v/>
      </c>
      <c r="G69" s="104" t="str">
        <f>SUMA!G69</f>
        <v/>
      </c>
      <c r="H69" s="104" t="str">
        <f>SUMA!H69</f>
        <v/>
      </c>
      <c r="I69" s="104" t="str">
        <f>SUMA!I69</f>
        <v/>
      </c>
      <c r="J69" s="104" t="str">
        <f>SUMA!J69</f>
        <v/>
      </c>
      <c r="K69" s="104">
        <f>SUMA!K69</f>
        <v>15</v>
      </c>
      <c r="L69" s="104" t="str">
        <f>SUMA!L69</f>
        <v/>
      </c>
      <c r="M69" s="104">
        <v>200</v>
      </c>
      <c r="N69" s="104">
        <f>SUMA!N69</f>
        <v>10</v>
      </c>
      <c r="O69" s="161">
        <f t="shared" si="2"/>
        <v>315</v>
      </c>
      <c r="P69" s="174">
        <v>2</v>
      </c>
      <c r="Q69" s="172">
        <f t="shared" ref="Q69:Q114" si="3">PRODUCT(O69,P69)</f>
        <v>630</v>
      </c>
      <c r="R69" s="175" t="s">
        <v>235</v>
      </c>
    </row>
    <row r="70" spans="1:18" ht="16.5" thickBot="1" x14ac:dyDescent="0.3">
      <c r="A70" s="33" t="s">
        <v>57</v>
      </c>
      <c r="B70" s="28" t="s">
        <v>58</v>
      </c>
      <c r="C70" s="103">
        <f>SUMA!C70</f>
        <v>50</v>
      </c>
      <c r="D70" s="104" t="str">
        <f>SUMA!D70</f>
        <v/>
      </c>
      <c r="E70" s="104" t="str">
        <f>SUMA!E70</f>
        <v/>
      </c>
      <c r="F70" s="104">
        <f>SUMA!F70</f>
        <v>300</v>
      </c>
      <c r="G70" s="104" t="str">
        <f>SUMA!G70</f>
        <v/>
      </c>
      <c r="H70" s="104" t="str">
        <f>SUMA!H70</f>
        <v/>
      </c>
      <c r="I70" s="104" t="str">
        <f>SUMA!I70</f>
        <v/>
      </c>
      <c r="J70" s="104">
        <f>SUMA!J70</f>
        <v>100</v>
      </c>
      <c r="K70" s="104" t="str">
        <f>SUMA!K70</f>
        <v/>
      </c>
      <c r="L70" s="104" t="str">
        <f>SUMA!L70</f>
        <v/>
      </c>
      <c r="M70" s="104" t="str">
        <f>SUMA!M70</f>
        <v/>
      </c>
      <c r="N70" s="104">
        <f>SUMA!N70</f>
        <v>100</v>
      </c>
      <c r="O70" s="161">
        <f t="shared" si="2"/>
        <v>550</v>
      </c>
      <c r="P70" s="174">
        <v>2</v>
      </c>
      <c r="Q70" s="172">
        <f t="shared" si="3"/>
        <v>1100</v>
      </c>
      <c r="R70" s="175"/>
    </row>
    <row r="71" spans="1:18" ht="16.5" thickBot="1" x14ac:dyDescent="0.3">
      <c r="A71" s="33" t="s">
        <v>59</v>
      </c>
      <c r="B71" s="28" t="s">
        <v>58</v>
      </c>
      <c r="C71" s="103" t="str">
        <f>SUMA!C71</f>
        <v/>
      </c>
      <c r="D71" s="104" t="str">
        <f>SUMA!D71</f>
        <v/>
      </c>
      <c r="E71" s="104">
        <f>SUMA!E71</f>
        <v>1</v>
      </c>
      <c r="F71" s="104">
        <f>SUMA!F71</f>
        <v>5</v>
      </c>
      <c r="G71" s="104" t="str">
        <f>SUMA!G71</f>
        <v/>
      </c>
      <c r="H71" s="104">
        <f>SUMA!H71</f>
        <v>2</v>
      </c>
      <c r="I71" s="104" t="str">
        <f>SUMA!I71</f>
        <v/>
      </c>
      <c r="J71" s="104" t="str">
        <f>SUMA!J71</f>
        <v/>
      </c>
      <c r="K71" s="104" t="str">
        <f>SUMA!K71</f>
        <v/>
      </c>
      <c r="L71" s="104">
        <f>SUMA!L71</f>
        <v>3</v>
      </c>
      <c r="M71" s="104" t="str">
        <f>SUMA!M71</f>
        <v/>
      </c>
      <c r="N71" s="104" t="str">
        <f>SUMA!N71</f>
        <v/>
      </c>
      <c r="O71" s="161">
        <f t="shared" si="2"/>
        <v>11</v>
      </c>
      <c r="P71" s="174">
        <v>7</v>
      </c>
      <c r="Q71" s="172">
        <f t="shared" si="3"/>
        <v>77</v>
      </c>
      <c r="R71" s="175"/>
    </row>
    <row r="72" spans="1:18" ht="15.75" thickBot="1" x14ac:dyDescent="0.3">
      <c r="A72" s="25" t="s">
        <v>90</v>
      </c>
      <c r="B72" s="29" t="s">
        <v>58</v>
      </c>
      <c r="C72" s="103" t="str">
        <f>SUMA!C72</f>
        <v/>
      </c>
      <c r="D72" s="104" t="str">
        <f>SUMA!D72</f>
        <v/>
      </c>
      <c r="E72" s="104" t="str">
        <f>SUMA!E72</f>
        <v/>
      </c>
      <c r="F72" s="104" t="str">
        <f>SUMA!F72</f>
        <v/>
      </c>
      <c r="G72" s="104" t="str">
        <f>SUMA!G72</f>
        <v/>
      </c>
      <c r="H72" s="104">
        <f>SUMA!H72</f>
        <v>100</v>
      </c>
      <c r="I72" s="104" t="str">
        <f>SUMA!I72</f>
        <v/>
      </c>
      <c r="J72" s="104">
        <f>SUMA!J72</f>
        <v>100</v>
      </c>
      <c r="K72" s="104">
        <f>SUMA!K72</f>
        <v>10</v>
      </c>
      <c r="L72" s="104" t="str">
        <f>SUMA!L72</f>
        <v/>
      </c>
      <c r="M72" s="104">
        <v>200</v>
      </c>
      <c r="N72" s="104">
        <f>SUMA!N72</f>
        <v>100</v>
      </c>
      <c r="O72" s="161">
        <f t="shared" si="2"/>
        <v>510</v>
      </c>
      <c r="P72" s="174">
        <v>2</v>
      </c>
      <c r="Q72" s="172">
        <f t="shared" si="3"/>
        <v>1020</v>
      </c>
      <c r="R72" s="175"/>
    </row>
    <row r="73" spans="1:18" ht="16.5" thickBot="1" x14ac:dyDescent="0.3">
      <c r="A73" s="33" t="s">
        <v>60</v>
      </c>
      <c r="B73" s="28" t="s">
        <v>58</v>
      </c>
      <c r="C73" s="103" t="str">
        <f>SUMA!C73</f>
        <v/>
      </c>
      <c r="D73" s="104" t="str">
        <f>SUMA!D73</f>
        <v/>
      </c>
      <c r="E73" s="104" t="str">
        <f>SUMA!E73</f>
        <v/>
      </c>
      <c r="F73" s="104" t="str">
        <f>SUMA!F73</f>
        <v/>
      </c>
      <c r="G73" s="104" t="str">
        <f>SUMA!G73</f>
        <v/>
      </c>
      <c r="H73" s="104">
        <f>SUMA!H73</f>
        <v>30</v>
      </c>
      <c r="I73" s="104" t="str">
        <f>SUMA!I73</f>
        <v/>
      </c>
      <c r="J73" s="104" t="str">
        <f>SUMA!J73</f>
        <v/>
      </c>
      <c r="K73" s="104" t="str">
        <f>SUMA!K73</f>
        <v/>
      </c>
      <c r="L73" s="104" t="str">
        <f>SUMA!L73</f>
        <v/>
      </c>
      <c r="M73" s="104">
        <v>500</v>
      </c>
      <c r="N73" s="104" t="str">
        <f>SUMA!N73</f>
        <v/>
      </c>
      <c r="O73" s="161">
        <f t="shared" si="2"/>
        <v>530</v>
      </c>
      <c r="P73" s="174">
        <v>2</v>
      </c>
      <c r="Q73" s="172">
        <f t="shared" si="3"/>
        <v>1060</v>
      </c>
      <c r="R73" s="175" t="s">
        <v>238</v>
      </c>
    </row>
    <row r="74" spans="1:18" ht="16.5" thickBot="1" x14ac:dyDescent="0.3">
      <c r="A74" s="33" t="s">
        <v>61</v>
      </c>
      <c r="B74" s="28" t="s">
        <v>58</v>
      </c>
      <c r="C74" s="103">
        <f>SUMA!C74</f>
        <v>10</v>
      </c>
      <c r="D74" s="104" t="str">
        <f>SUMA!D74</f>
        <v/>
      </c>
      <c r="E74" s="104">
        <f>SUMA!E74</f>
        <v>70</v>
      </c>
      <c r="F74" s="104" t="str">
        <f>SUMA!F74</f>
        <v/>
      </c>
      <c r="G74" s="104">
        <f>SUMA!G74</f>
        <v>5</v>
      </c>
      <c r="H74" s="104">
        <f>SUMA!H74</f>
        <v>1</v>
      </c>
      <c r="I74" s="104" t="str">
        <f>SUMA!I74</f>
        <v/>
      </c>
      <c r="J74" s="104">
        <f>SUMA!J74</f>
        <v>10</v>
      </c>
      <c r="K74" s="104" t="str">
        <f>SUMA!K74</f>
        <v/>
      </c>
      <c r="L74" s="104">
        <f>SUMA!L74</f>
        <v>3</v>
      </c>
      <c r="M74" s="104">
        <v>10</v>
      </c>
      <c r="N74" s="104" t="str">
        <f>SUMA!N74</f>
        <v/>
      </c>
      <c r="O74" s="161">
        <f t="shared" si="2"/>
        <v>109</v>
      </c>
      <c r="P74" s="174">
        <v>10</v>
      </c>
      <c r="Q74" s="172">
        <f t="shared" si="3"/>
        <v>1090</v>
      </c>
      <c r="R74" s="175"/>
    </row>
    <row r="75" spans="1:18" ht="16.5" thickBot="1" x14ac:dyDescent="0.3">
      <c r="A75" s="33" t="s">
        <v>62</v>
      </c>
      <c r="B75" s="28" t="s">
        <v>58</v>
      </c>
      <c r="C75" s="103" t="str">
        <f>SUMA!C75</f>
        <v/>
      </c>
      <c r="D75" s="104">
        <f>SUMA!D75</f>
        <v>5</v>
      </c>
      <c r="E75" s="104">
        <f>SUMA!E75</f>
        <v>5</v>
      </c>
      <c r="F75" s="104" t="str">
        <f>SUMA!F75</f>
        <v/>
      </c>
      <c r="G75" s="104">
        <f>SUMA!G75</f>
        <v>5</v>
      </c>
      <c r="H75" s="104" t="str">
        <f>SUMA!H75</f>
        <v/>
      </c>
      <c r="I75" s="104" t="str">
        <f>SUMA!I75</f>
        <v/>
      </c>
      <c r="J75" s="104" t="str">
        <f>SUMA!J75</f>
        <v/>
      </c>
      <c r="K75" s="104" t="str">
        <f>SUMA!K75</f>
        <v/>
      </c>
      <c r="L75" s="104" t="str">
        <f>SUMA!L75</f>
        <v/>
      </c>
      <c r="M75" s="104" t="str">
        <f>SUMA!M75</f>
        <v/>
      </c>
      <c r="N75" s="104" t="str">
        <f>SUMA!N75</f>
        <v/>
      </c>
      <c r="O75" s="161">
        <f t="shared" si="2"/>
        <v>15</v>
      </c>
      <c r="P75" s="174">
        <v>25</v>
      </c>
      <c r="Q75" s="172">
        <f t="shared" si="3"/>
        <v>375</v>
      </c>
      <c r="R75" s="175"/>
    </row>
    <row r="76" spans="1:18" ht="16.5" thickBot="1" x14ac:dyDescent="0.3">
      <c r="A76" s="33" t="s">
        <v>63</v>
      </c>
      <c r="B76" s="28" t="s">
        <v>58</v>
      </c>
      <c r="C76" s="103">
        <f>SUMA!C76</f>
        <v>10</v>
      </c>
      <c r="D76" s="104" t="str">
        <f>SUMA!D76</f>
        <v/>
      </c>
      <c r="E76" s="104">
        <f>SUMA!E76</f>
        <v>15</v>
      </c>
      <c r="F76" s="104" t="str">
        <f>SUMA!F76</f>
        <v/>
      </c>
      <c r="G76" s="104">
        <f>SUMA!G76</f>
        <v>5</v>
      </c>
      <c r="H76" s="104">
        <f>SUMA!H76</f>
        <v>1</v>
      </c>
      <c r="I76" s="104" t="str">
        <f>SUMA!I76</f>
        <v/>
      </c>
      <c r="J76" s="104" t="str">
        <f>SUMA!J76</f>
        <v/>
      </c>
      <c r="K76" s="104" t="str">
        <f>SUMA!K76</f>
        <v/>
      </c>
      <c r="L76" s="104">
        <f>SUMA!L76</f>
        <v>3</v>
      </c>
      <c r="M76" s="104">
        <v>20</v>
      </c>
      <c r="N76" s="104">
        <f>SUMA!N76</f>
        <v>20</v>
      </c>
      <c r="O76" s="161">
        <f t="shared" si="2"/>
        <v>74</v>
      </c>
      <c r="P76" s="174">
        <v>5</v>
      </c>
      <c r="Q76" s="172">
        <f t="shared" si="3"/>
        <v>370</v>
      </c>
      <c r="R76" s="175"/>
    </row>
    <row r="77" spans="1:18" ht="16.5" thickBot="1" x14ac:dyDescent="0.3">
      <c r="A77" s="33" t="s">
        <v>64</v>
      </c>
      <c r="B77" s="28" t="s">
        <v>58</v>
      </c>
      <c r="C77" s="103" t="str">
        <f>SUMA!C77</f>
        <v/>
      </c>
      <c r="D77" s="104">
        <f>SUMA!D77</f>
        <v>5</v>
      </c>
      <c r="E77" s="104" t="str">
        <f>SUMA!E77</f>
        <v/>
      </c>
      <c r="F77" s="104" t="str">
        <f>SUMA!F77</f>
        <v/>
      </c>
      <c r="G77" s="104">
        <f>SUMA!G77</f>
        <v>3</v>
      </c>
      <c r="H77" s="104" t="str">
        <f>SUMA!H77</f>
        <v/>
      </c>
      <c r="I77" s="104" t="str">
        <f>SUMA!I77</f>
        <v/>
      </c>
      <c r="J77" s="104" t="str">
        <f>SUMA!J77</f>
        <v/>
      </c>
      <c r="K77" s="104" t="str">
        <f>SUMA!K77</f>
        <v/>
      </c>
      <c r="L77" s="104" t="str">
        <f>SUMA!L77</f>
        <v/>
      </c>
      <c r="M77" s="104">
        <v>10</v>
      </c>
      <c r="N77" s="104" t="str">
        <f>SUMA!N77</f>
        <v/>
      </c>
      <c r="O77" s="161">
        <f t="shared" si="2"/>
        <v>18</v>
      </c>
      <c r="P77" s="174">
        <v>13</v>
      </c>
      <c r="Q77" s="172">
        <f t="shared" si="3"/>
        <v>234</v>
      </c>
      <c r="R77" s="175"/>
    </row>
    <row r="78" spans="1:18" ht="16.5" thickBot="1" x14ac:dyDescent="0.3">
      <c r="A78" s="33" t="s">
        <v>221</v>
      </c>
      <c r="B78" s="28" t="s">
        <v>58</v>
      </c>
      <c r="C78" s="103">
        <f>SUMA!C78</f>
        <v>5</v>
      </c>
      <c r="D78" s="104" t="str">
        <f>SUMA!D78</f>
        <v/>
      </c>
      <c r="E78" s="104">
        <f>SUMA!E78</f>
        <v>5</v>
      </c>
      <c r="F78" s="104">
        <f>SUMA!F78</f>
        <v>3</v>
      </c>
      <c r="G78" s="104">
        <f>SUMA!G78</f>
        <v>3</v>
      </c>
      <c r="H78" s="104">
        <f>SUMA!H78</f>
        <v>4</v>
      </c>
      <c r="I78" s="104" t="str">
        <f>SUMA!I78</f>
        <v/>
      </c>
      <c r="J78" s="104">
        <f>SUMA!J78</f>
        <v>5</v>
      </c>
      <c r="K78" s="104">
        <f>SUMA!K78</f>
        <v>5</v>
      </c>
      <c r="L78" s="104">
        <f>SUMA!L78</f>
        <v>3</v>
      </c>
      <c r="M78" s="104">
        <v>5</v>
      </c>
      <c r="N78" s="104" t="str">
        <f>SUMA!N78</f>
        <v/>
      </c>
      <c r="O78" s="161">
        <f t="shared" si="2"/>
        <v>38</v>
      </c>
      <c r="P78" s="174">
        <v>20</v>
      </c>
      <c r="Q78" s="172">
        <f t="shared" si="3"/>
        <v>760</v>
      </c>
      <c r="R78" s="175"/>
    </row>
    <row r="79" spans="1:18" ht="16.5" thickBot="1" x14ac:dyDescent="0.3">
      <c r="A79" s="33" t="s">
        <v>66</v>
      </c>
      <c r="B79" s="28" t="s">
        <v>58</v>
      </c>
      <c r="C79" s="103" t="str">
        <f>SUMA!C79</f>
        <v/>
      </c>
      <c r="D79" s="104" t="str">
        <f>SUMA!D79</f>
        <v/>
      </c>
      <c r="E79" s="104">
        <f>SUMA!E79</f>
        <v>50</v>
      </c>
      <c r="F79" s="104" t="str">
        <f>SUMA!F79</f>
        <v/>
      </c>
      <c r="G79" s="104" t="str">
        <f>SUMA!G79</f>
        <v/>
      </c>
      <c r="H79" s="104">
        <f>SUMA!H79</f>
        <v>100</v>
      </c>
      <c r="I79" s="104" t="str">
        <f>SUMA!I79</f>
        <v/>
      </c>
      <c r="J79" s="104">
        <f>SUMA!J79</f>
        <v>50</v>
      </c>
      <c r="K79" s="104" t="str">
        <f>SUMA!K79</f>
        <v/>
      </c>
      <c r="L79" s="104" t="str">
        <f>SUMA!L79</f>
        <v/>
      </c>
      <c r="M79" s="104">
        <v>100</v>
      </c>
      <c r="N79" s="104" t="str">
        <f>SUMA!N79</f>
        <v/>
      </c>
      <c r="O79" s="161">
        <f t="shared" si="2"/>
        <v>300</v>
      </c>
      <c r="P79" s="174">
        <v>1.4</v>
      </c>
      <c r="Q79" s="172">
        <f t="shared" si="3"/>
        <v>420</v>
      </c>
      <c r="R79" s="175"/>
    </row>
    <row r="80" spans="1:18" ht="15.75" thickBot="1" x14ac:dyDescent="0.3">
      <c r="A80" s="25" t="s">
        <v>139</v>
      </c>
      <c r="B80" s="29" t="s">
        <v>58</v>
      </c>
      <c r="C80" s="103" t="str">
        <f>SUMA!C80</f>
        <v/>
      </c>
      <c r="D80" s="104">
        <f>SUMA!D80</f>
        <v>20</v>
      </c>
      <c r="E80" s="104">
        <f>SUMA!E80</f>
        <v>10</v>
      </c>
      <c r="F80" s="104">
        <f>SUMA!F80</f>
        <v>30</v>
      </c>
      <c r="G80" s="104">
        <f>SUMA!G80</f>
        <v>20</v>
      </c>
      <c r="H80" s="104">
        <f>SUMA!H80</f>
        <v>32</v>
      </c>
      <c r="I80" s="104" t="str">
        <f>SUMA!I80</f>
        <v/>
      </c>
      <c r="J80" s="104" t="str">
        <f>SUMA!J80</f>
        <v/>
      </c>
      <c r="K80" s="104">
        <f>SUMA!K80</f>
        <v>42</v>
      </c>
      <c r="L80" s="104">
        <f>SUMA!L80</f>
        <v>10</v>
      </c>
      <c r="M80" s="104">
        <v>20</v>
      </c>
      <c r="N80" s="104">
        <f>SUMA!N80</f>
        <v>20</v>
      </c>
      <c r="O80" s="161">
        <f t="shared" si="2"/>
        <v>204</v>
      </c>
      <c r="P80" s="174">
        <v>20</v>
      </c>
      <c r="Q80" s="172">
        <f t="shared" si="3"/>
        <v>4080</v>
      </c>
      <c r="R80" s="175"/>
    </row>
    <row r="81" spans="1:18" ht="15.75" thickBot="1" x14ac:dyDescent="0.3">
      <c r="A81" s="25" t="s">
        <v>89</v>
      </c>
      <c r="B81" s="29" t="s">
        <v>73</v>
      </c>
      <c r="C81" s="103">
        <f>SUMA!C81</f>
        <v>5</v>
      </c>
      <c r="D81" s="104" t="str">
        <f>SUMA!D81</f>
        <v/>
      </c>
      <c r="E81" s="104">
        <f>SUMA!E81</f>
        <v>5</v>
      </c>
      <c r="F81" s="104">
        <f>SUMA!F81</f>
        <v>3</v>
      </c>
      <c r="G81" s="104" t="str">
        <f>SUMA!G81</f>
        <v/>
      </c>
      <c r="H81" s="104">
        <f>SUMA!H81</f>
        <v>3</v>
      </c>
      <c r="I81" s="104" t="str">
        <f>SUMA!I81</f>
        <v/>
      </c>
      <c r="J81" s="104" t="str">
        <f>SUMA!J81</f>
        <v/>
      </c>
      <c r="K81" s="104" t="str">
        <f>SUMA!K81</f>
        <v/>
      </c>
      <c r="L81" s="104" t="str">
        <f>SUMA!L81</f>
        <v/>
      </c>
      <c r="M81" s="104">
        <v>5</v>
      </c>
      <c r="N81" s="104" t="str">
        <f>SUMA!N81</f>
        <v/>
      </c>
      <c r="O81" s="161">
        <f t="shared" si="2"/>
        <v>21</v>
      </c>
      <c r="P81" s="174">
        <v>9</v>
      </c>
      <c r="Q81" s="172">
        <f t="shared" si="3"/>
        <v>189</v>
      </c>
      <c r="R81" s="175"/>
    </row>
    <row r="82" spans="1:18" ht="16.5" thickBot="1" x14ac:dyDescent="0.3">
      <c r="A82" s="33" t="s">
        <v>67</v>
      </c>
      <c r="B82" s="28" t="s">
        <v>58</v>
      </c>
      <c r="C82" s="103">
        <f>SUMA!C82</f>
        <v>5</v>
      </c>
      <c r="D82" s="104" t="str">
        <f>SUMA!D82</f>
        <v/>
      </c>
      <c r="E82" s="104">
        <f>SUMA!E82</f>
        <v>20</v>
      </c>
      <c r="F82" s="104">
        <f>SUMA!F82</f>
        <v>20</v>
      </c>
      <c r="G82" s="104">
        <f>SUMA!G82</f>
        <v>10</v>
      </c>
      <c r="H82" s="104">
        <f>SUMA!H82</f>
        <v>5</v>
      </c>
      <c r="I82" s="104" t="str">
        <f>SUMA!I82</f>
        <v/>
      </c>
      <c r="J82" s="104" t="str">
        <f>SUMA!J82</f>
        <v/>
      </c>
      <c r="K82" s="104" t="str">
        <f>SUMA!K82</f>
        <v/>
      </c>
      <c r="L82" s="104" t="str">
        <f>SUMA!L82</f>
        <v/>
      </c>
      <c r="M82" s="104">
        <v>30</v>
      </c>
      <c r="N82" s="104" t="str">
        <f>SUMA!N82</f>
        <v/>
      </c>
      <c r="O82" s="161">
        <f t="shared" si="2"/>
        <v>90</v>
      </c>
      <c r="P82" s="174">
        <v>2</v>
      </c>
      <c r="Q82" s="172">
        <f t="shared" si="3"/>
        <v>180</v>
      </c>
      <c r="R82" s="175"/>
    </row>
    <row r="83" spans="1:18" ht="16.5" thickBot="1" x14ac:dyDescent="0.3">
      <c r="A83" s="44" t="s">
        <v>68</v>
      </c>
      <c r="B83" s="47" t="s">
        <v>73</v>
      </c>
      <c r="C83" s="103" t="str">
        <f>SUMA!C83</f>
        <v/>
      </c>
      <c r="D83" s="104" t="str">
        <f>SUMA!D83</f>
        <v/>
      </c>
      <c r="E83" s="104">
        <f>SUMA!E83</f>
        <v>1</v>
      </c>
      <c r="F83" s="104" t="str">
        <f>SUMA!F83</f>
        <v/>
      </c>
      <c r="G83" s="104" t="str">
        <f>SUMA!G83</f>
        <v/>
      </c>
      <c r="H83" s="104" t="str">
        <f>SUMA!H83</f>
        <v/>
      </c>
      <c r="I83" s="104" t="str">
        <f>SUMA!I83</f>
        <v/>
      </c>
      <c r="J83" s="104" t="str">
        <f>SUMA!J83</f>
        <v/>
      </c>
      <c r="K83" s="104" t="str">
        <f>SUMA!K83</f>
        <v/>
      </c>
      <c r="L83" s="104" t="str">
        <f>SUMA!L83</f>
        <v/>
      </c>
      <c r="M83" s="104" t="str">
        <f>SUMA!M83</f>
        <v/>
      </c>
      <c r="N83" s="104" t="str">
        <f>SUMA!N83</f>
        <v/>
      </c>
      <c r="O83" s="161">
        <f t="shared" si="2"/>
        <v>1</v>
      </c>
      <c r="P83" s="174">
        <v>29</v>
      </c>
      <c r="Q83" s="172">
        <f t="shared" si="3"/>
        <v>29</v>
      </c>
      <c r="R83" s="175"/>
    </row>
    <row r="84" spans="1:18" s="14" customFormat="1" ht="16.5" thickBot="1" x14ac:dyDescent="0.3">
      <c r="A84" s="33" t="s">
        <v>69</v>
      </c>
      <c r="B84" s="28" t="s">
        <v>73</v>
      </c>
      <c r="C84" s="103" t="str">
        <f>SUMA!C84</f>
        <v/>
      </c>
      <c r="D84" s="104" t="str">
        <f>SUMA!D84</f>
        <v/>
      </c>
      <c r="E84" s="104" t="str">
        <f>SUMA!E84</f>
        <v/>
      </c>
      <c r="F84" s="104" t="str">
        <f>SUMA!F84</f>
        <v/>
      </c>
      <c r="G84" s="104" t="str">
        <f>SUMA!G84</f>
        <v/>
      </c>
      <c r="H84" s="104" t="str">
        <f>SUMA!H84</f>
        <v/>
      </c>
      <c r="I84" s="104" t="str">
        <f>SUMA!I84</f>
        <v/>
      </c>
      <c r="J84" s="104" t="str">
        <f>SUMA!J84</f>
        <v/>
      </c>
      <c r="K84" s="104" t="str">
        <f>SUMA!K84</f>
        <v/>
      </c>
      <c r="L84" s="104" t="str">
        <f>SUMA!L84</f>
        <v/>
      </c>
      <c r="M84" s="104" t="str">
        <f>SUMA!M84</f>
        <v/>
      </c>
      <c r="N84" s="104" t="str">
        <f>SUMA!N84</f>
        <v/>
      </c>
      <c r="O84" s="161">
        <f t="shared" si="2"/>
        <v>0</v>
      </c>
      <c r="P84" s="174">
        <v>23</v>
      </c>
      <c r="Q84" s="172">
        <f t="shared" si="3"/>
        <v>0</v>
      </c>
      <c r="R84" s="175"/>
    </row>
    <row r="85" spans="1:18" s="14" customFormat="1" ht="16.5" thickBot="1" x14ac:dyDescent="0.3">
      <c r="A85" s="33" t="s">
        <v>70</v>
      </c>
      <c r="B85" s="28" t="s">
        <v>58</v>
      </c>
      <c r="C85" s="103">
        <f>SUMA!C85</f>
        <v>20</v>
      </c>
      <c r="D85" s="104">
        <f>SUMA!D85</f>
        <v>15</v>
      </c>
      <c r="E85" s="104">
        <f>SUMA!E85</f>
        <v>5</v>
      </c>
      <c r="F85" s="104">
        <f>SUMA!F85</f>
        <v>15</v>
      </c>
      <c r="G85" s="104">
        <f>SUMA!G85</f>
        <v>10</v>
      </c>
      <c r="H85" s="104">
        <f>SUMA!H85</f>
        <v>3</v>
      </c>
      <c r="I85" s="104" t="str">
        <f>SUMA!I85</f>
        <v/>
      </c>
      <c r="J85" s="104" t="str">
        <f>SUMA!J85</f>
        <v/>
      </c>
      <c r="K85" s="104">
        <f>SUMA!K85</f>
        <v>30</v>
      </c>
      <c r="L85" s="104" t="str">
        <f>SUMA!L85</f>
        <v/>
      </c>
      <c r="M85" s="104">
        <v>50</v>
      </c>
      <c r="N85" s="104" t="str">
        <f>SUMA!N85</f>
        <v/>
      </c>
      <c r="O85" s="161">
        <f t="shared" si="2"/>
        <v>148</v>
      </c>
      <c r="P85" s="174">
        <v>7</v>
      </c>
      <c r="Q85" s="172">
        <f t="shared" si="3"/>
        <v>1036</v>
      </c>
      <c r="R85" s="175"/>
    </row>
    <row r="86" spans="1:18" s="14" customFormat="1" ht="16.5" thickBot="1" x14ac:dyDescent="0.3">
      <c r="A86" s="33" t="s">
        <v>71</v>
      </c>
      <c r="B86" s="28" t="s">
        <v>58</v>
      </c>
      <c r="C86" s="103">
        <f>SUMA!C86</f>
        <v>20</v>
      </c>
      <c r="D86" s="104">
        <f>SUMA!D86</f>
        <v>15</v>
      </c>
      <c r="E86" s="104" t="str">
        <f>SUMA!E86</f>
        <v/>
      </c>
      <c r="F86" s="104">
        <f>SUMA!F86</f>
        <v>15</v>
      </c>
      <c r="G86" s="104">
        <f>SUMA!G86</f>
        <v>10</v>
      </c>
      <c r="H86" s="104">
        <f>SUMA!H86</f>
        <v>3</v>
      </c>
      <c r="I86" s="104" t="str">
        <f>SUMA!I86</f>
        <v/>
      </c>
      <c r="J86" s="104" t="str">
        <f>SUMA!J86</f>
        <v/>
      </c>
      <c r="K86" s="104">
        <f>SUMA!K86</f>
        <v>30</v>
      </c>
      <c r="L86" s="104" t="str">
        <f>SUMA!L86</f>
        <v/>
      </c>
      <c r="M86" s="104">
        <v>50</v>
      </c>
      <c r="N86" s="104" t="str">
        <f>SUMA!N86</f>
        <v/>
      </c>
      <c r="O86" s="161">
        <f t="shared" si="2"/>
        <v>143</v>
      </c>
      <c r="P86" s="174">
        <v>7</v>
      </c>
      <c r="Q86" s="172">
        <f t="shared" si="3"/>
        <v>1001</v>
      </c>
      <c r="R86" s="175"/>
    </row>
    <row r="87" spans="1:18" s="14" customFormat="1" ht="16.5" thickBot="1" x14ac:dyDescent="0.3">
      <c r="A87" s="45" t="s">
        <v>72</v>
      </c>
      <c r="B87" s="7" t="s">
        <v>58</v>
      </c>
      <c r="C87" s="103">
        <f>SUMA!C87</f>
        <v>20</v>
      </c>
      <c r="D87" s="104">
        <f>SUMA!D87</f>
        <v>15</v>
      </c>
      <c r="E87" s="104" t="str">
        <f>SUMA!E87</f>
        <v/>
      </c>
      <c r="F87" s="104">
        <f>SUMA!F87</f>
        <v>15</v>
      </c>
      <c r="G87" s="104">
        <f>SUMA!G87</f>
        <v>10</v>
      </c>
      <c r="H87" s="104">
        <f>SUMA!H87</f>
        <v>12</v>
      </c>
      <c r="I87" s="104" t="str">
        <f>SUMA!I87</f>
        <v/>
      </c>
      <c r="J87" s="104" t="str">
        <f>SUMA!J87</f>
        <v/>
      </c>
      <c r="K87" s="104">
        <f>SUMA!K87</f>
        <v>30</v>
      </c>
      <c r="L87" s="104" t="str">
        <f>SUMA!L87</f>
        <v/>
      </c>
      <c r="M87" s="104">
        <v>50</v>
      </c>
      <c r="N87" s="104" t="str">
        <f>SUMA!N87</f>
        <v/>
      </c>
      <c r="O87" s="161">
        <f t="shared" si="2"/>
        <v>152</v>
      </c>
      <c r="P87" s="174">
        <v>7</v>
      </c>
      <c r="Q87" s="172">
        <f t="shared" si="3"/>
        <v>1064</v>
      </c>
      <c r="R87" s="175"/>
    </row>
    <row r="88" spans="1:18" s="14" customFormat="1" ht="6.6" customHeight="1" thickBot="1" x14ac:dyDescent="0.3">
      <c r="A88" s="31"/>
      <c r="B88" s="56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40"/>
      <c r="P88" s="188"/>
      <c r="Q88" s="172">
        <f t="shared" si="3"/>
        <v>0</v>
      </c>
      <c r="R88" s="189"/>
    </row>
    <row r="89" spans="1:18" s="14" customFormat="1" ht="16.5" thickBot="1" x14ac:dyDescent="0.3">
      <c r="A89" s="48" t="s">
        <v>152</v>
      </c>
      <c r="B89" s="27" t="s">
        <v>58</v>
      </c>
      <c r="C89" s="90">
        <f>IF(BN!C89="","",BN!C89)</f>
        <v>100</v>
      </c>
      <c r="D89" s="91">
        <v>72</v>
      </c>
      <c r="E89" s="91">
        <f>IF(KL!C89="","",KL!C89)</f>
        <v>60</v>
      </c>
      <c r="F89" s="91">
        <f>IF(KO!C89="","",KO!C89)</f>
        <v>60</v>
      </c>
      <c r="G89" s="91">
        <f>IF(KH!C89="","",KH!C89)</f>
        <v>30</v>
      </c>
      <c r="H89" s="91">
        <f>IF(ME!C89="","",ME!C89)</f>
        <v>72</v>
      </c>
      <c r="I89" s="91">
        <f>IF(MB!C89="","",MB!C89)</f>
        <v>42</v>
      </c>
      <c r="J89" s="91">
        <f>IF(NB!C89="","",NB!C89)</f>
        <v>90</v>
      </c>
      <c r="K89" s="91">
        <f>IF(PV!C89="","",PV!C89)</f>
        <v>90</v>
      </c>
      <c r="L89" s="91">
        <f>IF(PZ!C89="","",PZ!C89)</f>
        <v>40</v>
      </c>
      <c r="M89" s="91">
        <v>48</v>
      </c>
      <c r="N89" s="92" t="str">
        <f>IF(RA!C89="","",RA!C89)</f>
        <v/>
      </c>
      <c r="O89" s="162">
        <f>SUM(C89:N89)</f>
        <v>704</v>
      </c>
      <c r="P89" s="186">
        <v>11</v>
      </c>
      <c r="Q89" s="172">
        <f t="shared" si="3"/>
        <v>7744</v>
      </c>
      <c r="R89" s="187"/>
    </row>
    <row r="90" spans="1:18" s="14" customFormat="1" ht="16.5" thickBot="1" x14ac:dyDescent="0.3">
      <c r="A90" s="49" t="s">
        <v>153</v>
      </c>
      <c r="B90" s="28" t="s">
        <v>58</v>
      </c>
      <c r="C90" s="93">
        <f>IF(BN!C90="","",BN!C90)</f>
        <v>60</v>
      </c>
      <c r="D90" s="94" t="str">
        <f>IF(BE!C90="","",BE!C90)</f>
        <v/>
      </c>
      <c r="E90" s="94" t="str">
        <f>IF(KL!C90="","",KL!C90)</f>
        <v/>
      </c>
      <c r="F90" s="94" t="str">
        <f>IF(KO!C90="","",KO!C90)</f>
        <v/>
      </c>
      <c r="G90" s="94" t="str">
        <f>IF(KH!C90="","",KH!C90)</f>
        <v/>
      </c>
      <c r="H90" s="94">
        <f>IF(ME!C90="","",ME!C90)</f>
        <v>25</v>
      </c>
      <c r="I90" s="94" t="str">
        <f>IF(MB!C90="","",MB!C90)</f>
        <v/>
      </c>
      <c r="J90" s="94" t="str">
        <f>IF(NB!C90="","",NB!C90)</f>
        <v/>
      </c>
      <c r="K90" s="94">
        <f>IF(PV!C90="","",PV!C90)</f>
        <v>448</v>
      </c>
      <c r="L90" s="94">
        <f>IF(PZ!C90="","",PZ!C90)</f>
        <v>240</v>
      </c>
      <c r="M90" s="94">
        <v>192</v>
      </c>
      <c r="N90" s="95" t="str">
        <f>IF(RA!C90="","",RA!C90)</f>
        <v/>
      </c>
      <c r="O90" s="163">
        <f t="shared" ref="O90:O91" si="4">SUM(C90:N90)</f>
        <v>965</v>
      </c>
      <c r="P90" s="174">
        <v>2.2999999999999998</v>
      </c>
      <c r="Q90" s="172">
        <f t="shared" si="3"/>
        <v>2219.5</v>
      </c>
      <c r="R90" s="175"/>
    </row>
    <row r="91" spans="1:18" s="14" customFormat="1" ht="16.5" thickBot="1" x14ac:dyDescent="0.3">
      <c r="A91" s="50" t="s">
        <v>154</v>
      </c>
      <c r="B91" s="7" t="s">
        <v>58</v>
      </c>
      <c r="C91" s="98">
        <f>IF(BN!C91="","",BN!C91)</f>
        <v>80</v>
      </c>
      <c r="D91" s="99">
        <f>IF(BE!C91="","",BE!C91)</f>
        <v>20</v>
      </c>
      <c r="E91" s="99">
        <f>IF(KL!C91="","",KL!C91)</f>
        <v>40</v>
      </c>
      <c r="F91" s="99">
        <v>20</v>
      </c>
      <c r="G91" s="99">
        <v>20</v>
      </c>
      <c r="H91" s="99">
        <v>40</v>
      </c>
      <c r="I91" s="99">
        <f>IF(MB!C91="","",MB!C91)</f>
        <v>40</v>
      </c>
      <c r="J91" s="99" t="str">
        <f>IF(NB!C91="","",NB!C91)</f>
        <v/>
      </c>
      <c r="K91" s="99">
        <v>80</v>
      </c>
      <c r="L91" s="99">
        <f>IF(PZ!C91="","",PZ!C91)</f>
        <v>160</v>
      </c>
      <c r="M91" s="99">
        <v>20</v>
      </c>
      <c r="N91" s="100" t="str">
        <f>IF(RA!C91="","",RA!C91)</f>
        <v/>
      </c>
      <c r="O91" s="164">
        <f t="shared" si="4"/>
        <v>520</v>
      </c>
      <c r="P91" s="174">
        <v>16</v>
      </c>
      <c r="Q91" s="172">
        <f t="shared" si="3"/>
        <v>8320</v>
      </c>
      <c r="R91" s="175" t="s">
        <v>224</v>
      </c>
    </row>
    <row r="92" spans="1:18" s="14" customFormat="1" ht="6.6" customHeight="1" thickBot="1" x14ac:dyDescent="0.3">
      <c r="A92" s="42"/>
      <c r="B92" s="43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188"/>
      <c r="Q92" s="172">
        <f t="shared" si="3"/>
        <v>0</v>
      </c>
      <c r="R92" s="189"/>
    </row>
    <row r="93" spans="1:18" s="14" customFormat="1" ht="15.75" thickBot="1" x14ac:dyDescent="0.3">
      <c r="A93" s="125" t="s">
        <v>225</v>
      </c>
      <c r="B93" s="126" t="s">
        <v>73</v>
      </c>
      <c r="C93" s="90">
        <f>IF(BN!C93="","",BN!C93)</f>
        <v>10</v>
      </c>
      <c r="D93" s="91" t="str">
        <f>IF(BE!C93="","",BE!C93)</f>
        <v/>
      </c>
      <c r="E93" s="91">
        <f>IF(KL!C93="","",KL!C93)</f>
        <v>20</v>
      </c>
      <c r="F93" s="91">
        <f>IF(KO!C93="","",KO!C93)</f>
        <v>5</v>
      </c>
      <c r="G93" s="91">
        <f>IF(KH!C93="","",KH!C93)</f>
        <v>2</v>
      </c>
      <c r="H93" s="91">
        <f>IF(ME!C93="","",ME!C93)</f>
        <v>12</v>
      </c>
      <c r="I93" s="91">
        <f>IF(MB!C93="","",MB!C93)</f>
        <v>12</v>
      </c>
      <c r="J93" s="91">
        <f>IF(NB!C93="","",NB!C93)</f>
        <v>10</v>
      </c>
      <c r="K93" s="91">
        <f>IF(PV!C93="","",PV!C93)</f>
        <v>5</v>
      </c>
      <c r="L93" s="91">
        <f>IF(PZ!C93="","",PZ!C93)</f>
        <v>5</v>
      </c>
      <c r="M93" s="91">
        <v>10</v>
      </c>
      <c r="N93" s="92" t="str">
        <f>IF(RA!C93="","",RA!C93)</f>
        <v/>
      </c>
      <c r="O93" s="165">
        <f>SUM(C93:N93)</f>
        <v>91</v>
      </c>
      <c r="P93" s="186">
        <v>14</v>
      </c>
      <c r="Q93" s="172">
        <f t="shared" si="3"/>
        <v>1274</v>
      </c>
      <c r="R93" s="187"/>
    </row>
    <row r="94" spans="1:18" s="14" customFormat="1" ht="15.75" thickBot="1" x14ac:dyDescent="0.3">
      <c r="A94" s="33" t="s">
        <v>226</v>
      </c>
      <c r="B94" s="127" t="s">
        <v>58</v>
      </c>
      <c r="C94" s="93">
        <f>IF(BN!C94="","",BN!C94)</f>
        <v>8</v>
      </c>
      <c r="D94" s="94" t="str">
        <f>IF(BE!C94="","",BE!C94)</f>
        <v/>
      </c>
      <c r="E94" s="94">
        <f>IF(KL!C94="","",KL!C94)</f>
        <v>20</v>
      </c>
      <c r="F94" s="94" t="str">
        <f>IF(KO!C94="","",KO!C94)</f>
        <v/>
      </c>
      <c r="G94" s="94" t="str">
        <f>IF(KH!C94="","",KH!C94)</f>
        <v/>
      </c>
      <c r="H94" s="94" t="str">
        <f>IF(ME!C94="","",ME!C94)</f>
        <v/>
      </c>
      <c r="I94" s="94" t="str">
        <f>IF(MB!C94="","",MB!C94)</f>
        <v/>
      </c>
      <c r="J94" s="94">
        <f>IF(NB!C94="","",NB!C94)</f>
        <v>10</v>
      </c>
      <c r="K94" s="94" t="str">
        <f>IF(PV!C94="","",PV!C94)</f>
        <v/>
      </c>
      <c r="L94" s="94" t="str">
        <f>IF(PZ!C94="","",PZ!C94)</f>
        <v/>
      </c>
      <c r="M94" s="94" t="str">
        <f>IF(BE!L94="","",BE!L94)</f>
        <v/>
      </c>
      <c r="N94" s="95" t="str">
        <f>IF(RA!C94="","",RA!C94)</f>
        <v/>
      </c>
      <c r="O94" s="166">
        <f t="shared" ref="O94:O114" si="5">SUM(C94:N94)</f>
        <v>38</v>
      </c>
      <c r="P94" s="174">
        <v>10</v>
      </c>
      <c r="Q94" s="172">
        <f t="shared" si="3"/>
        <v>380</v>
      </c>
      <c r="R94" s="175"/>
    </row>
    <row r="95" spans="1:18" s="14" customFormat="1" ht="15.75" thickBot="1" x14ac:dyDescent="0.3">
      <c r="A95" s="44" t="s">
        <v>227</v>
      </c>
      <c r="B95" s="148" t="s">
        <v>164</v>
      </c>
      <c r="C95" s="149">
        <f>IF(BN!C95="","",BN!C95)</f>
        <v>5</v>
      </c>
      <c r="D95" s="150" t="str">
        <f>IF(BE!C95="","",BE!C95)</f>
        <v/>
      </c>
      <c r="E95" s="150">
        <f>IF(KL!C95="","",KL!C95)</f>
        <v>5</v>
      </c>
      <c r="F95" s="150">
        <f>IF(KO!C95="","",KO!C95)</f>
        <v>2</v>
      </c>
      <c r="G95" s="150" t="str">
        <f>IF(KH!C95="","",KH!C95)</f>
        <v/>
      </c>
      <c r="H95" s="150">
        <f>IF(ME!C95="","",ME!C95)</f>
        <v>6</v>
      </c>
      <c r="I95" s="150" t="str">
        <f>IF(MB!C95="","",MB!C95)</f>
        <v/>
      </c>
      <c r="J95" s="150">
        <f>IF(NB!C95="","",NB!C95)</f>
        <v>2</v>
      </c>
      <c r="K95" s="150">
        <v>2</v>
      </c>
      <c r="L95" s="150">
        <f>IF(PZ!C95="","",PZ!C95)</f>
        <v>12</v>
      </c>
      <c r="M95" s="150">
        <v>4</v>
      </c>
      <c r="N95" s="151" t="str">
        <f>IF(RA!C95="","",RA!C95)</f>
        <v/>
      </c>
      <c r="O95" s="167">
        <f t="shared" si="5"/>
        <v>38</v>
      </c>
      <c r="P95" s="177">
        <v>160</v>
      </c>
      <c r="Q95" s="172">
        <f t="shared" si="3"/>
        <v>6080</v>
      </c>
      <c r="R95" s="178"/>
    </row>
    <row r="96" spans="1:18" s="14" customFormat="1" ht="15.75" thickBot="1" x14ac:dyDescent="0.3">
      <c r="A96" s="153"/>
      <c r="B96" s="154"/>
      <c r="C96" s="155" t="str">
        <f>IF(BN!C96="","",BN!C96)</f>
        <v/>
      </c>
      <c r="D96" s="155" t="str">
        <f>IF(BE!C96="","",BE!C96)</f>
        <v/>
      </c>
      <c r="E96" s="155" t="str">
        <f>IF(KL!C96="","",KL!C96)</f>
        <v/>
      </c>
      <c r="F96" s="155" t="str">
        <f>IF(KO!C96="","",KO!C96)</f>
        <v/>
      </c>
      <c r="G96" s="155" t="str">
        <f>IF(KH!C96="","",KH!C96)</f>
        <v/>
      </c>
      <c r="H96" s="155" t="str">
        <f>IF(ME!C96="","",ME!C96)</f>
        <v/>
      </c>
      <c r="I96" s="155" t="str">
        <f>IF(MB!C96="","",MB!C96)</f>
        <v/>
      </c>
      <c r="J96" s="155" t="str">
        <f>IF(NB!C96="","",NB!C96)</f>
        <v/>
      </c>
      <c r="K96" s="155" t="str">
        <f>IF(PV!C96="","",PV!C96)</f>
        <v/>
      </c>
      <c r="L96" s="155" t="str">
        <f>IF(PZ!C96="","",PZ!C96)</f>
        <v/>
      </c>
      <c r="M96" s="155" t="str">
        <f>IF(BE!L96="","",BE!L96)</f>
        <v/>
      </c>
      <c r="N96" s="156" t="str">
        <f>IF(RA!C96="","",RA!C96)</f>
        <v/>
      </c>
      <c r="O96" s="168"/>
      <c r="P96" s="190"/>
      <c r="Q96" s="172">
        <f t="shared" si="3"/>
        <v>0</v>
      </c>
      <c r="R96" s="191"/>
    </row>
    <row r="97" spans="1:18" s="14" customFormat="1" ht="15.75" thickBot="1" x14ac:dyDescent="0.3">
      <c r="A97" s="144" t="s">
        <v>166</v>
      </c>
      <c r="B97" s="145" t="s">
        <v>58</v>
      </c>
      <c r="C97" s="108"/>
      <c r="D97" s="152">
        <v>3</v>
      </c>
      <c r="E97" s="152"/>
      <c r="F97" s="152"/>
      <c r="G97" s="152"/>
      <c r="H97" s="70">
        <v>3</v>
      </c>
      <c r="I97" s="152"/>
      <c r="J97" s="152"/>
      <c r="K97" s="70">
        <v>2</v>
      </c>
      <c r="L97" s="152"/>
      <c r="M97" s="152"/>
      <c r="N97" s="157"/>
      <c r="O97" s="162">
        <f t="shared" si="5"/>
        <v>8</v>
      </c>
      <c r="P97" s="186">
        <v>400</v>
      </c>
      <c r="Q97" s="172">
        <f t="shared" si="3"/>
        <v>3200</v>
      </c>
      <c r="R97" s="187"/>
    </row>
    <row r="98" spans="1:18" s="14" customFormat="1" ht="15.75" thickBot="1" x14ac:dyDescent="0.3">
      <c r="A98" s="130" t="s">
        <v>205</v>
      </c>
      <c r="B98" s="131" t="s">
        <v>161</v>
      </c>
      <c r="C98" s="54"/>
      <c r="D98" s="54"/>
      <c r="E98" s="54">
        <v>25</v>
      </c>
      <c r="F98" s="54"/>
      <c r="G98" s="54"/>
      <c r="H98" s="54"/>
      <c r="I98" s="54">
        <v>50</v>
      </c>
      <c r="J98" s="54"/>
      <c r="K98" s="54"/>
      <c r="L98" s="54"/>
      <c r="M98" s="54"/>
      <c r="N98" s="60"/>
      <c r="O98" s="169">
        <f t="shared" si="5"/>
        <v>75</v>
      </c>
      <c r="P98" s="174">
        <v>17</v>
      </c>
      <c r="Q98" s="172">
        <f t="shared" si="3"/>
        <v>1275</v>
      </c>
      <c r="R98" s="175" t="s">
        <v>222</v>
      </c>
    </row>
    <row r="99" spans="1:18" s="14" customFormat="1" ht="15.75" thickBot="1" x14ac:dyDescent="0.3">
      <c r="A99" s="130" t="s">
        <v>223</v>
      </c>
      <c r="B99" s="131" t="s">
        <v>58</v>
      </c>
      <c r="C99" s="54"/>
      <c r="D99" s="54"/>
      <c r="E99" s="143">
        <v>30</v>
      </c>
      <c r="F99" s="54"/>
      <c r="G99" s="54"/>
      <c r="H99" s="54"/>
      <c r="I99" s="54"/>
      <c r="J99" s="54"/>
      <c r="K99" s="54"/>
      <c r="L99" s="54"/>
      <c r="M99" s="54"/>
      <c r="N99" s="60"/>
      <c r="O99" s="169">
        <f t="shared" si="5"/>
        <v>30</v>
      </c>
      <c r="P99" s="174">
        <v>12</v>
      </c>
      <c r="Q99" s="172">
        <f t="shared" si="3"/>
        <v>360</v>
      </c>
      <c r="R99" s="175" t="s">
        <v>233</v>
      </c>
    </row>
    <row r="100" spans="1:18" s="14" customFormat="1" ht="15.75" thickBot="1" x14ac:dyDescent="0.3">
      <c r="A100" s="130" t="s">
        <v>170</v>
      </c>
      <c r="B100" s="131" t="s">
        <v>58</v>
      </c>
      <c r="C100" s="54"/>
      <c r="D100" s="54"/>
      <c r="E100" s="143">
        <v>5</v>
      </c>
      <c r="F100" s="54"/>
      <c r="G100" s="54"/>
      <c r="H100" s="54"/>
      <c r="I100" s="54"/>
      <c r="J100" s="54"/>
      <c r="K100" s="54"/>
      <c r="L100" s="54"/>
      <c r="M100" s="54"/>
      <c r="N100" s="60"/>
      <c r="O100" s="169">
        <f t="shared" si="5"/>
        <v>5</v>
      </c>
      <c r="P100" s="174">
        <v>32</v>
      </c>
      <c r="Q100" s="172">
        <f t="shared" si="3"/>
        <v>160</v>
      </c>
      <c r="R100" s="175"/>
    </row>
    <row r="101" spans="1:18" s="14" customFormat="1" ht="15.75" thickBot="1" x14ac:dyDescent="0.3">
      <c r="A101" s="130" t="s">
        <v>171</v>
      </c>
      <c r="B101" s="131" t="s">
        <v>58</v>
      </c>
      <c r="C101" s="54"/>
      <c r="D101" s="54"/>
      <c r="E101" s="143">
        <v>20</v>
      </c>
      <c r="F101" s="54"/>
      <c r="G101" s="54"/>
      <c r="H101" s="54"/>
      <c r="I101" s="54"/>
      <c r="J101" s="54"/>
      <c r="K101" s="54"/>
      <c r="L101" s="54"/>
      <c r="M101" s="54">
        <v>20</v>
      </c>
      <c r="N101" s="60"/>
      <c r="O101" s="169">
        <f t="shared" si="5"/>
        <v>40</v>
      </c>
      <c r="P101" s="174">
        <v>3</v>
      </c>
      <c r="Q101" s="172">
        <f t="shared" si="3"/>
        <v>120</v>
      </c>
      <c r="R101" s="175"/>
    </row>
    <row r="102" spans="1:18" s="14" customFormat="1" ht="15.75" thickBot="1" x14ac:dyDescent="0.3">
      <c r="A102" s="130" t="s">
        <v>204</v>
      </c>
      <c r="B102" s="131" t="s">
        <v>58</v>
      </c>
      <c r="C102" s="54"/>
      <c r="D102" s="54"/>
      <c r="E102" s="143">
        <v>20</v>
      </c>
      <c r="F102" s="54"/>
      <c r="G102" s="54"/>
      <c r="H102" s="70">
        <v>20</v>
      </c>
      <c r="I102" s="54"/>
      <c r="J102" s="54"/>
      <c r="K102" s="54"/>
      <c r="L102" s="54"/>
      <c r="M102" s="54"/>
      <c r="N102" s="60"/>
      <c r="O102" s="169">
        <f t="shared" si="5"/>
        <v>40</v>
      </c>
      <c r="P102" s="174">
        <v>35</v>
      </c>
      <c r="Q102" s="172">
        <f t="shared" si="3"/>
        <v>1400</v>
      </c>
      <c r="R102" s="175"/>
    </row>
    <row r="103" spans="1:18" s="14" customFormat="1" ht="15.75" thickBot="1" x14ac:dyDescent="0.3">
      <c r="A103" s="130" t="s">
        <v>178</v>
      </c>
      <c r="B103" s="131" t="s">
        <v>179</v>
      </c>
      <c r="C103" s="54"/>
      <c r="D103" s="54"/>
      <c r="E103" s="143"/>
      <c r="F103" s="70">
        <v>5</v>
      </c>
      <c r="G103" s="54"/>
      <c r="H103" s="54"/>
      <c r="I103" s="54"/>
      <c r="J103" s="54"/>
      <c r="K103" s="54"/>
      <c r="L103" s="54"/>
      <c r="M103" s="54"/>
      <c r="N103" s="60"/>
      <c r="O103" s="169">
        <f t="shared" si="5"/>
        <v>5</v>
      </c>
      <c r="P103" s="174">
        <v>20</v>
      </c>
      <c r="Q103" s="172">
        <f t="shared" si="3"/>
        <v>100</v>
      </c>
      <c r="R103" s="175"/>
    </row>
    <row r="104" spans="1:18" s="14" customFormat="1" ht="15.75" thickBot="1" x14ac:dyDescent="0.3">
      <c r="A104" s="130" t="s">
        <v>207</v>
      </c>
      <c r="B104" s="131" t="s">
        <v>58</v>
      </c>
      <c r="C104" s="54"/>
      <c r="D104" s="54"/>
      <c r="E104" s="143"/>
      <c r="F104" s="70">
        <v>1</v>
      </c>
      <c r="G104" s="54"/>
      <c r="H104" s="70">
        <v>2</v>
      </c>
      <c r="I104" s="54"/>
      <c r="J104" s="54"/>
      <c r="K104" s="54"/>
      <c r="L104" s="54"/>
      <c r="M104" s="54">
        <v>2</v>
      </c>
      <c r="N104" s="60"/>
      <c r="O104" s="169">
        <f t="shared" si="5"/>
        <v>5</v>
      </c>
      <c r="P104" s="174">
        <v>35</v>
      </c>
      <c r="Q104" s="172">
        <f t="shared" si="3"/>
        <v>175</v>
      </c>
      <c r="R104" s="175"/>
    </row>
    <row r="105" spans="1:18" s="14" customFormat="1" ht="15.75" thickBot="1" x14ac:dyDescent="0.3">
      <c r="A105" s="130" t="s">
        <v>210</v>
      </c>
      <c r="B105" s="131" t="s">
        <v>58</v>
      </c>
      <c r="C105" s="54"/>
      <c r="D105" s="54"/>
      <c r="E105" s="143"/>
      <c r="F105" s="70">
        <v>2</v>
      </c>
      <c r="G105" s="54"/>
      <c r="H105" s="54"/>
      <c r="I105" s="54"/>
      <c r="J105" s="54"/>
      <c r="K105" s="54"/>
      <c r="L105" s="54"/>
      <c r="M105" s="54"/>
      <c r="N105" s="60"/>
      <c r="O105" s="169">
        <f t="shared" si="5"/>
        <v>2</v>
      </c>
      <c r="P105" s="174">
        <v>90</v>
      </c>
      <c r="Q105" s="172">
        <f t="shared" si="3"/>
        <v>180</v>
      </c>
      <c r="R105" s="175"/>
    </row>
    <row r="106" spans="1:18" s="14" customFormat="1" ht="15.75" thickBot="1" x14ac:dyDescent="0.3">
      <c r="A106" s="130" t="s">
        <v>206</v>
      </c>
      <c r="B106" s="131" t="s">
        <v>58</v>
      </c>
      <c r="C106" s="54"/>
      <c r="D106" s="54"/>
      <c r="E106" s="143"/>
      <c r="F106" s="70">
        <v>2</v>
      </c>
      <c r="G106" s="54"/>
      <c r="H106" s="70">
        <v>5</v>
      </c>
      <c r="I106" s="54"/>
      <c r="J106" s="54"/>
      <c r="K106" s="54"/>
      <c r="L106" s="54"/>
      <c r="M106" s="54"/>
      <c r="N106" s="60"/>
      <c r="O106" s="169">
        <f t="shared" si="5"/>
        <v>7</v>
      </c>
      <c r="P106" s="174">
        <v>200</v>
      </c>
      <c r="Q106" s="172">
        <f t="shared" si="3"/>
        <v>1400</v>
      </c>
      <c r="R106" s="175" t="s">
        <v>231</v>
      </c>
    </row>
    <row r="107" spans="1:18" s="14" customFormat="1" ht="15.75" thickBot="1" x14ac:dyDescent="0.3">
      <c r="A107" s="130" t="s">
        <v>203</v>
      </c>
      <c r="B107" s="131" t="s">
        <v>58</v>
      </c>
      <c r="C107" s="54"/>
      <c r="D107" s="54"/>
      <c r="E107" s="143"/>
      <c r="F107" s="54"/>
      <c r="G107" s="54"/>
      <c r="H107" s="70">
        <v>3</v>
      </c>
      <c r="I107" s="54"/>
      <c r="J107" s="54"/>
      <c r="K107" s="70">
        <v>1</v>
      </c>
      <c r="L107" s="54"/>
      <c r="M107" s="54">
        <v>1</v>
      </c>
      <c r="N107" s="60"/>
      <c r="O107" s="169">
        <f t="shared" si="5"/>
        <v>5</v>
      </c>
      <c r="P107" s="174">
        <v>2000</v>
      </c>
      <c r="Q107" s="172">
        <f t="shared" si="3"/>
        <v>10000</v>
      </c>
      <c r="R107" s="175" t="s">
        <v>234</v>
      </c>
    </row>
    <row r="108" spans="1:18" s="14" customFormat="1" ht="15.75" thickBot="1" x14ac:dyDescent="0.3">
      <c r="A108" s="130" t="s">
        <v>196</v>
      </c>
      <c r="B108" s="131" t="s">
        <v>58</v>
      </c>
      <c r="C108" s="54"/>
      <c r="D108" s="54"/>
      <c r="E108" s="54"/>
      <c r="F108" s="54"/>
      <c r="G108" s="54"/>
      <c r="H108" s="70"/>
      <c r="I108" s="54"/>
      <c r="J108" s="54"/>
      <c r="K108" s="70">
        <v>50</v>
      </c>
      <c r="L108" s="54"/>
      <c r="M108" s="54"/>
      <c r="N108" s="60"/>
      <c r="O108" s="169">
        <f t="shared" si="5"/>
        <v>50</v>
      </c>
      <c r="P108" s="174">
        <v>4</v>
      </c>
      <c r="Q108" s="172">
        <f t="shared" si="3"/>
        <v>200</v>
      </c>
      <c r="R108" s="175"/>
    </row>
    <row r="109" spans="1:18" s="14" customFormat="1" ht="15.75" thickBot="1" x14ac:dyDescent="0.3">
      <c r="A109" s="130" t="s">
        <v>230</v>
      </c>
      <c r="B109" s="131" t="s">
        <v>58</v>
      </c>
      <c r="C109" s="54"/>
      <c r="D109" s="54"/>
      <c r="E109" s="54"/>
      <c r="F109" s="54"/>
      <c r="G109" s="54"/>
      <c r="H109" s="70"/>
      <c r="I109" s="54"/>
      <c r="J109" s="54"/>
      <c r="K109" s="54"/>
      <c r="L109" s="70">
        <v>14</v>
      </c>
      <c r="M109" s="54">
        <v>5</v>
      </c>
      <c r="N109" s="60"/>
      <c r="O109" s="169">
        <f t="shared" si="5"/>
        <v>19</v>
      </c>
      <c r="P109" s="174">
        <v>35</v>
      </c>
      <c r="Q109" s="172">
        <f t="shared" si="3"/>
        <v>665</v>
      </c>
      <c r="R109" s="175"/>
    </row>
    <row r="110" spans="1:18" s="14" customFormat="1" ht="15.75" thickBot="1" x14ac:dyDescent="0.3">
      <c r="A110" s="130" t="s">
        <v>236</v>
      </c>
      <c r="B110" s="131" t="s">
        <v>58</v>
      </c>
      <c r="C110" s="54"/>
      <c r="D110" s="54"/>
      <c r="E110" s="54"/>
      <c r="F110" s="54"/>
      <c r="G110" s="54"/>
      <c r="H110" s="70"/>
      <c r="I110" s="54"/>
      <c r="J110" s="54"/>
      <c r="K110" s="54"/>
      <c r="L110" s="70">
        <v>100</v>
      </c>
      <c r="M110" s="54">
        <v>50</v>
      </c>
      <c r="N110" s="60"/>
      <c r="O110" s="169">
        <f t="shared" si="5"/>
        <v>150</v>
      </c>
      <c r="P110" s="174">
        <v>50</v>
      </c>
      <c r="Q110" s="172">
        <f t="shared" si="3"/>
        <v>7500</v>
      </c>
      <c r="R110" s="175"/>
    </row>
    <row r="111" spans="1:18" s="14" customFormat="1" ht="15.75" thickBot="1" x14ac:dyDescent="0.3">
      <c r="A111" s="130" t="s">
        <v>211</v>
      </c>
      <c r="B111" s="131" t="s">
        <v>58</v>
      </c>
      <c r="C111" s="54"/>
      <c r="D111" s="54"/>
      <c r="E111" s="54"/>
      <c r="F111" s="54"/>
      <c r="G111" s="54"/>
      <c r="H111" s="70"/>
      <c r="I111" s="54"/>
      <c r="J111" s="54"/>
      <c r="K111" s="54"/>
      <c r="L111" s="70">
        <v>25</v>
      </c>
      <c r="M111" s="54"/>
      <c r="N111" s="60"/>
      <c r="O111" s="169">
        <f t="shared" si="5"/>
        <v>25</v>
      </c>
      <c r="P111" s="174">
        <v>17</v>
      </c>
      <c r="Q111" s="172">
        <f t="shared" si="3"/>
        <v>425</v>
      </c>
      <c r="R111" s="175"/>
    </row>
    <row r="112" spans="1:18" s="14" customFormat="1" ht="15.75" thickBot="1" x14ac:dyDescent="0.3">
      <c r="A112" s="146" t="s">
        <v>202</v>
      </c>
      <c r="B112" s="147" t="s">
        <v>58</v>
      </c>
      <c r="C112" s="55"/>
      <c r="D112" s="54"/>
      <c r="E112" s="54"/>
      <c r="F112" s="54"/>
      <c r="G112" s="54"/>
      <c r="H112" s="70"/>
      <c r="I112" s="54"/>
      <c r="J112" s="54"/>
      <c r="K112" s="54"/>
      <c r="L112" s="54"/>
      <c r="M112" s="54">
        <v>250</v>
      </c>
      <c r="N112" s="60"/>
      <c r="O112" s="169">
        <f t="shared" si="5"/>
        <v>250</v>
      </c>
      <c r="P112" s="174">
        <v>12</v>
      </c>
      <c r="Q112" s="172">
        <f t="shared" si="3"/>
        <v>3000</v>
      </c>
      <c r="R112" s="175"/>
    </row>
    <row r="113" spans="1:18" s="14" customFormat="1" ht="15.75" thickBot="1" x14ac:dyDescent="0.3">
      <c r="A113" s="197" t="s">
        <v>239</v>
      </c>
      <c r="B113" s="198" t="s">
        <v>58</v>
      </c>
      <c r="C113" s="199">
        <v>10</v>
      </c>
      <c r="D113" s="200">
        <v>10</v>
      </c>
      <c r="E113" s="200">
        <v>10</v>
      </c>
      <c r="F113" s="200">
        <v>10</v>
      </c>
      <c r="G113" s="200">
        <v>10</v>
      </c>
      <c r="H113" s="201">
        <v>10</v>
      </c>
      <c r="I113" s="200">
        <v>10</v>
      </c>
      <c r="J113" s="200">
        <v>10</v>
      </c>
      <c r="K113" s="200">
        <v>10</v>
      </c>
      <c r="L113" s="200">
        <v>10</v>
      </c>
      <c r="M113" s="200">
        <v>10</v>
      </c>
      <c r="N113" s="202">
        <v>10</v>
      </c>
      <c r="O113" s="203">
        <f>SUM(C113:N113)</f>
        <v>120</v>
      </c>
      <c r="P113" s="177">
        <v>7</v>
      </c>
      <c r="Q113" s="193">
        <f t="shared" si="3"/>
        <v>840</v>
      </c>
      <c r="R113" s="178" t="s">
        <v>240</v>
      </c>
    </row>
    <row r="114" spans="1:18" s="14" customFormat="1" ht="15.75" thickBot="1" x14ac:dyDescent="0.3">
      <c r="A114" s="196" t="s">
        <v>201</v>
      </c>
      <c r="B114" s="183" t="s">
        <v>58</v>
      </c>
      <c r="C114" s="184"/>
      <c r="D114" s="184"/>
      <c r="E114" s="184"/>
      <c r="F114" s="184"/>
      <c r="G114" s="184"/>
      <c r="H114" s="112"/>
      <c r="I114" s="184"/>
      <c r="J114" s="184"/>
      <c r="K114" s="184"/>
      <c r="L114" s="184"/>
      <c r="M114" s="184"/>
      <c r="N114" s="185">
        <v>20</v>
      </c>
      <c r="O114" s="170">
        <f t="shared" si="5"/>
        <v>20</v>
      </c>
      <c r="P114" s="177">
        <v>15</v>
      </c>
      <c r="Q114" s="193">
        <f t="shared" si="3"/>
        <v>300</v>
      </c>
      <c r="R114" s="176"/>
    </row>
    <row r="115" spans="1:18" s="14" customFormat="1" ht="15.75" thickBot="1" x14ac:dyDescent="0.3">
      <c r="A115" s="179"/>
      <c r="B115" s="180"/>
      <c r="C115" s="53"/>
      <c r="D115" s="53"/>
      <c r="E115" s="53"/>
      <c r="F115" s="53"/>
      <c r="G115" s="53"/>
      <c r="H115" s="181"/>
      <c r="I115" s="53"/>
      <c r="J115" s="53"/>
      <c r="K115" s="53"/>
      <c r="L115" s="53"/>
      <c r="M115" s="53"/>
      <c r="N115" s="53"/>
      <c r="O115" s="13"/>
      <c r="P115" s="194" t="s">
        <v>237</v>
      </c>
      <c r="Q115" s="195">
        <f>SUM(Q4:Q114)</f>
        <v>180603</v>
      </c>
      <c r="R115" s="253" t="s">
        <v>241</v>
      </c>
    </row>
    <row r="116" spans="1:18" s="14" customFormat="1" x14ac:dyDescent="0.25">
      <c r="A116" s="179"/>
      <c r="B116" s="180"/>
      <c r="C116" s="53"/>
      <c r="D116" s="53"/>
      <c r="E116" s="53"/>
      <c r="F116" s="53"/>
      <c r="G116" s="53"/>
      <c r="H116" s="181"/>
      <c r="I116" s="53"/>
      <c r="J116" s="53"/>
      <c r="K116" s="53"/>
      <c r="L116" s="53"/>
      <c r="M116" s="53"/>
      <c r="N116" s="53"/>
      <c r="O116" s="13"/>
      <c r="P116" s="13"/>
      <c r="Q116" s="13"/>
      <c r="R116" s="13"/>
    </row>
    <row r="117" spans="1:18" s="14" customFormat="1" x14ac:dyDescent="0.25">
      <c r="A117" s="179"/>
      <c r="B117" s="180"/>
      <c r="C117" s="53"/>
      <c r="D117" s="53"/>
      <c r="E117" s="53"/>
      <c r="F117" s="53"/>
      <c r="G117" s="53"/>
      <c r="H117" s="181"/>
      <c r="I117" s="53"/>
      <c r="J117" s="53"/>
      <c r="K117" s="53"/>
      <c r="L117" s="53"/>
      <c r="M117" s="53"/>
      <c r="N117" s="53"/>
      <c r="O117" s="13"/>
      <c r="P117" s="13"/>
      <c r="Q117" s="13"/>
      <c r="R117" s="13"/>
    </row>
    <row r="118" spans="1:18" s="14" customFormat="1" x14ac:dyDescent="0.25">
      <c r="A118" s="182"/>
      <c r="B118" s="180"/>
      <c r="C118" s="53"/>
      <c r="D118" s="53"/>
      <c r="E118" s="53"/>
      <c r="F118" s="53"/>
      <c r="G118" s="53"/>
      <c r="H118" s="181"/>
      <c r="I118" s="53"/>
      <c r="J118" s="53"/>
      <c r="K118" s="53"/>
      <c r="L118" s="53"/>
      <c r="M118" s="53"/>
      <c r="N118" s="53"/>
      <c r="O118" s="13"/>
      <c r="P118" s="13"/>
      <c r="Q118" s="13"/>
      <c r="R118" s="13"/>
    </row>
    <row r="119" spans="1:18" s="14" customFormat="1" ht="15.75" x14ac:dyDescent="0.25">
      <c r="A119" s="51"/>
      <c r="B119" s="52"/>
      <c r="C119" s="53"/>
      <c r="D119" s="53"/>
      <c r="E119" s="53"/>
      <c r="F119" s="53"/>
      <c r="G119" s="53"/>
      <c r="H119" s="53"/>
      <c r="I119" s="53"/>
      <c r="K119" s="53"/>
      <c r="L119" s="53"/>
      <c r="M119" s="53"/>
      <c r="N119" s="53"/>
      <c r="O119" s="13"/>
    </row>
    <row r="120" spans="1:18" s="14" customFormat="1" ht="15.75" x14ac:dyDescent="0.25">
      <c r="A120" s="51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13"/>
    </row>
    <row r="122" spans="1:18" x14ac:dyDescent="0.25">
      <c r="A122" s="245" t="s">
        <v>105</v>
      </c>
      <c r="B122" s="245"/>
      <c r="C122" s="245"/>
      <c r="D122" s="245"/>
      <c r="E122" s="245"/>
      <c r="F122" s="245" t="s">
        <v>106</v>
      </c>
      <c r="G122" s="245"/>
      <c r="H122" s="245"/>
      <c r="I122" s="241"/>
      <c r="J122" s="241"/>
      <c r="K122" s="245" t="s">
        <v>107</v>
      </c>
      <c r="L122" s="245"/>
      <c r="M122" s="245"/>
      <c r="N122" s="245"/>
      <c r="O122" s="245"/>
    </row>
    <row r="123" spans="1:18" x14ac:dyDescent="0.25">
      <c r="A123" s="241" t="s">
        <v>108</v>
      </c>
      <c r="B123" s="241"/>
      <c r="C123" s="241"/>
      <c r="D123" s="241"/>
      <c r="E123" s="241"/>
      <c r="F123" s="241" t="s">
        <v>109</v>
      </c>
      <c r="G123" s="241"/>
      <c r="H123" s="241"/>
      <c r="I123" s="241"/>
      <c r="J123" s="241"/>
      <c r="K123" s="246" t="s">
        <v>140</v>
      </c>
      <c r="L123" s="243"/>
      <c r="M123" s="243"/>
      <c r="N123" s="243"/>
      <c r="O123" s="244"/>
    </row>
    <row r="124" spans="1:18" x14ac:dyDescent="0.25">
      <c r="A124" s="241" t="s">
        <v>110</v>
      </c>
      <c r="B124" s="241"/>
      <c r="C124" s="241"/>
      <c r="D124" s="241"/>
      <c r="E124" s="241"/>
      <c r="F124" s="241" t="s">
        <v>111</v>
      </c>
      <c r="G124" s="241"/>
      <c r="H124" s="241"/>
      <c r="I124" s="241"/>
      <c r="J124" s="241"/>
      <c r="K124" s="238">
        <v>950101431</v>
      </c>
      <c r="L124" s="239"/>
      <c r="M124" s="239"/>
      <c r="N124" s="239"/>
      <c r="O124" s="240"/>
    </row>
    <row r="125" spans="1:18" x14ac:dyDescent="0.25">
      <c r="A125" s="241" t="s">
        <v>112</v>
      </c>
      <c r="B125" s="241"/>
      <c r="C125" s="241"/>
      <c r="D125" s="241"/>
      <c r="E125" s="241"/>
      <c r="F125" s="241" t="s">
        <v>126</v>
      </c>
      <c r="G125" s="241"/>
      <c r="H125" s="241"/>
      <c r="I125" s="241"/>
      <c r="J125" s="241"/>
      <c r="K125" s="238">
        <v>950102306</v>
      </c>
      <c r="L125" s="239"/>
      <c r="M125" s="239"/>
      <c r="N125" s="239"/>
      <c r="O125" s="240"/>
    </row>
    <row r="126" spans="1:18" x14ac:dyDescent="0.25">
      <c r="A126" s="241" t="s">
        <v>113</v>
      </c>
      <c r="B126" s="241"/>
      <c r="C126" s="241"/>
      <c r="D126" s="241"/>
      <c r="E126" s="241"/>
      <c r="F126" s="241" t="s">
        <v>114</v>
      </c>
      <c r="G126" s="241"/>
      <c r="H126" s="241"/>
      <c r="I126" s="241"/>
      <c r="J126" s="241"/>
      <c r="K126" s="242" t="s">
        <v>115</v>
      </c>
      <c r="L126" s="243"/>
      <c r="M126" s="243"/>
      <c r="N126" s="243"/>
      <c r="O126" s="244"/>
    </row>
    <row r="127" spans="1:18" x14ac:dyDescent="0.25">
      <c r="A127" s="241" t="s">
        <v>116</v>
      </c>
      <c r="B127" s="241"/>
      <c r="C127" s="241"/>
      <c r="D127" s="241"/>
      <c r="E127" s="241"/>
      <c r="F127" s="241" t="s">
        <v>127</v>
      </c>
      <c r="G127" s="241"/>
      <c r="H127" s="241"/>
      <c r="I127" s="241"/>
      <c r="J127" s="241"/>
      <c r="K127" s="238">
        <v>950129301</v>
      </c>
      <c r="L127" s="239"/>
      <c r="M127" s="239"/>
      <c r="N127" s="239"/>
      <c r="O127" s="240"/>
    </row>
    <row r="128" spans="1:18" x14ac:dyDescent="0.25">
      <c r="A128" s="241" t="s">
        <v>117</v>
      </c>
      <c r="B128" s="241"/>
      <c r="C128" s="241"/>
      <c r="D128" s="241"/>
      <c r="E128" s="241"/>
      <c r="F128" s="241" t="s">
        <v>128</v>
      </c>
      <c r="G128" s="241"/>
      <c r="H128" s="241"/>
      <c r="I128" s="241"/>
      <c r="J128" s="241"/>
      <c r="K128" s="238">
        <v>950131455</v>
      </c>
      <c r="L128" s="239"/>
      <c r="M128" s="239"/>
      <c r="N128" s="239"/>
      <c r="O128" s="240"/>
    </row>
    <row r="129" spans="1:15" x14ac:dyDescent="0.25">
      <c r="A129" s="241" t="s">
        <v>118</v>
      </c>
      <c r="B129" s="241"/>
      <c r="C129" s="241"/>
      <c r="D129" s="241"/>
      <c r="E129" s="241"/>
      <c r="F129" s="241" t="s">
        <v>119</v>
      </c>
      <c r="G129" s="241"/>
      <c r="H129" s="241"/>
      <c r="I129" s="241"/>
      <c r="J129" s="241"/>
      <c r="K129" s="238">
        <v>950135382</v>
      </c>
      <c r="L129" s="239"/>
      <c r="M129" s="239"/>
      <c r="N129" s="239"/>
      <c r="O129" s="240"/>
    </row>
    <row r="130" spans="1:15" x14ac:dyDescent="0.25">
      <c r="A130" s="241" t="s">
        <v>120</v>
      </c>
      <c r="B130" s="241"/>
      <c r="C130" s="241"/>
      <c r="D130" s="241"/>
      <c r="E130" s="241"/>
      <c r="F130" s="241" t="s">
        <v>129</v>
      </c>
      <c r="G130" s="241"/>
      <c r="H130" s="241"/>
      <c r="I130" s="241"/>
      <c r="J130" s="241"/>
      <c r="K130" s="238">
        <v>950136367</v>
      </c>
      <c r="L130" s="239"/>
      <c r="M130" s="239"/>
      <c r="N130" s="239"/>
      <c r="O130" s="240"/>
    </row>
    <row r="131" spans="1:15" x14ac:dyDescent="0.25">
      <c r="A131" s="241" t="s">
        <v>121</v>
      </c>
      <c r="B131" s="241"/>
      <c r="C131" s="241"/>
      <c r="D131" s="241"/>
      <c r="E131" s="241"/>
      <c r="F131" s="241" t="s">
        <v>130</v>
      </c>
      <c r="G131" s="241"/>
      <c r="H131" s="241"/>
      <c r="I131" s="241"/>
      <c r="J131" s="241"/>
      <c r="K131" s="238">
        <v>950140421</v>
      </c>
      <c r="L131" s="239"/>
      <c r="M131" s="239"/>
      <c r="N131" s="239"/>
      <c r="O131" s="240"/>
    </row>
    <row r="132" spans="1:15" x14ac:dyDescent="0.25">
      <c r="A132" s="241" t="s">
        <v>122</v>
      </c>
      <c r="B132" s="241"/>
      <c r="C132" s="241"/>
      <c r="D132" s="241"/>
      <c r="E132" s="241"/>
      <c r="F132" s="241" t="s">
        <v>131</v>
      </c>
      <c r="G132" s="241"/>
      <c r="H132" s="241"/>
      <c r="I132" s="241"/>
      <c r="J132" s="241"/>
      <c r="K132" s="238">
        <v>950151111</v>
      </c>
      <c r="L132" s="239"/>
      <c r="M132" s="239"/>
      <c r="N132" s="239"/>
      <c r="O132" s="240"/>
    </row>
    <row r="133" spans="1:15" x14ac:dyDescent="0.25">
      <c r="A133" s="241" t="s">
        <v>123</v>
      </c>
      <c r="B133" s="241"/>
      <c r="C133" s="241"/>
      <c r="D133" s="241"/>
      <c r="E133" s="241"/>
      <c r="F133" s="241" t="s">
        <v>124</v>
      </c>
      <c r="G133" s="241"/>
      <c r="H133" s="241"/>
      <c r="I133" s="241"/>
      <c r="J133" s="241"/>
      <c r="K133" s="238">
        <v>950152357</v>
      </c>
      <c r="L133" s="239"/>
      <c r="M133" s="239"/>
      <c r="N133" s="239"/>
      <c r="O133" s="240"/>
    </row>
    <row r="134" spans="1:15" x14ac:dyDescent="0.25">
      <c r="A134" s="241" t="s">
        <v>125</v>
      </c>
      <c r="B134" s="241"/>
      <c r="C134" s="241"/>
      <c r="D134" s="241"/>
      <c r="E134" s="241"/>
      <c r="F134" s="241" t="s">
        <v>132</v>
      </c>
      <c r="G134" s="241"/>
      <c r="H134" s="241"/>
      <c r="I134" s="241"/>
      <c r="J134" s="241"/>
      <c r="K134" s="238">
        <v>950157444</v>
      </c>
      <c r="L134" s="239"/>
      <c r="M134" s="239"/>
      <c r="N134" s="239"/>
      <c r="O134" s="240"/>
    </row>
  </sheetData>
  <sortState ref="A4:O85">
    <sortCondition ref="A4:A85"/>
  </sortState>
  <mergeCells count="43">
    <mergeCell ref="P1:P3"/>
    <mergeCell ref="Q1:Q3"/>
    <mergeCell ref="R1:R3"/>
    <mergeCell ref="A125:E125"/>
    <mergeCell ref="A126:E126"/>
    <mergeCell ref="A1:N2"/>
    <mergeCell ref="A122:E122"/>
    <mergeCell ref="A123:E123"/>
    <mergeCell ref="A133:E133"/>
    <mergeCell ref="F122:J122"/>
    <mergeCell ref="K122:O122"/>
    <mergeCell ref="A134:E134"/>
    <mergeCell ref="F123:J123"/>
    <mergeCell ref="K123:O123"/>
    <mergeCell ref="F124:J124"/>
    <mergeCell ref="A130:E130"/>
    <mergeCell ref="A131:E131"/>
    <mergeCell ref="A132:E132"/>
    <mergeCell ref="F132:J132"/>
    <mergeCell ref="A127:E127"/>
    <mergeCell ref="A128:E128"/>
    <mergeCell ref="A129:E129"/>
    <mergeCell ref="F128:J128"/>
    <mergeCell ref="A124:E124"/>
    <mergeCell ref="F131:J131"/>
    <mergeCell ref="K131:O131"/>
    <mergeCell ref="K124:O124"/>
    <mergeCell ref="F125:J125"/>
    <mergeCell ref="K125:O125"/>
    <mergeCell ref="F126:J126"/>
    <mergeCell ref="K126:O126"/>
    <mergeCell ref="F127:J127"/>
    <mergeCell ref="K127:O127"/>
    <mergeCell ref="K128:O128"/>
    <mergeCell ref="F129:J129"/>
    <mergeCell ref="K129:O129"/>
    <mergeCell ref="F130:J130"/>
    <mergeCell ref="K130:O130"/>
    <mergeCell ref="K132:O132"/>
    <mergeCell ref="F133:J133"/>
    <mergeCell ref="K133:O133"/>
    <mergeCell ref="F134:J134"/>
    <mergeCell ref="K134:O134"/>
  </mergeCells>
  <conditionalFormatting sqref="C4:N88 O97:O114 C97:N118 C120:N120 K119:N119 C119:I119">
    <cfRule type="cellIs" dxfId="2" priority="6" operator="greaterThan">
      <formula>0</formula>
    </cfRule>
  </conditionalFormatting>
  <conditionalFormatting sqref="O89:O92">
    <cfRule type="cellIs" dxfId="1" priority="4" operator="greaterThan">
      <formula>0</formula>
    </cfRule>
  </conditionalFormatting>
  <conditionalFormatting sqref="O93:O96">
    <cfRule type="cellIs" dxfId="0" priority="3" operator="greaterThan">
      <formula>0</formula>
    </cfRule>
  </conditionalFormatting>
  <dataValidations count="1">
    <dataValidation type="whole" allowBlank="1" showInputMessage="1" showErrorMessage="1" errorTitle="JEN CELÉ ČÍSLO!" error="Vložit jen celé jednotkové číslo bez jednotek, teček aj." sqref="C97 F103:F106 N114 H97 K97 H104 E99:E102 K107:K108 H102 H106:H118 L109:L111">
      <formula1>0</formula1>
      <formula2>5000</formula2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C110"/>
  <sheetViews>
    <sheetView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9.85546875" customWidth="1"/>
  </cols>
  <sheetData>
    <row r="1" spans="1:3" s="4" customFormat="1" ht="14.45" customHeight="1" x14ac:dyDescent="0.25">
      <c r="A1" s="210"/>
      <c r="B1" s="211"/>
      <c r="C1" s="213" t="s">
        <v>143</v>
      </c>
    </row>
    <row r="2" spans="1:3" ht="15.75" thickBot="1" x14ac:dyDescent="0.3">
      <c r="A2" s="212"/>
      <c r="B2" s="212"/>
      <c r="C2" s="214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10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/>
    </row>
    <row r="15" spans="1:3" ht="15.75" x14ac:dyDescent="0.25">
      <c r="A15" s="75" t="s">
        <v>13</v>
      </c>
      <c r="B15" s="76" t="s">
        <v>58</v>
      </c>
      <c r="C15" s="65">
        <v>50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/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9000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45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>
        <v>15</v>
      </c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>
        <v>15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/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5</v>
      </c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15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3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30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140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30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>
        <v>40</v>
      </c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>
        <v>5</v>
      </c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>
        <v>5</v>
      </c>
    </row>
    <row r="78" spans="1:3" ht="15.75" x14ac:dyDescent="0.25">
      <c r="A78" s="75" t="s">
        <v>65</v>
      </c>
      <c r="B78" s="76" t="s">
        <v>58</v>
      </c>
      <c r="C78" s="65"/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20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15</v>
      </c>
    </row>
    <row r="86" spans="1:3" ht="15.75" x14ac:dyDescent="0.25">
      <c r="A86" s="75" t="s">
        <v>71</v>
      </c>
      <c r="B86" s="76" t="s">
        <v>58</v>
      </c>
      <c r="C86" s="65">
        <v>15</v>
      </c>
    </row>
    <row r="87" spans="1:3" ht="16.5" thickBot="1" x14ac:dyDescent="0.3">
      <c r="A87" s="82" t="s">
        <v>72</v>
      </c>
      <c r="B87" s="83" t="s">
        <v>58</v>
      </c>
      <c r="C87" s="66">
        <v>15</v>
      </c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50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20</v>
      </c>
    </row>
    <row r="92" spans="1:3" ht="6.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/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166</v>
      </c>
      <c r="B98" s="131" t="s">
        <v>58</v>
      </c>
      <c r="C98" s="70">
        <v>3</v>
      </c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  <row r="110" spans="1:3" x14ac:dyDescent="0.25">
      <c r="A110" s="132"/>
      <c r="B110" s="133"/>
      <c r="C110" s="61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C109"/>
  <sheetViews>
    <sheetView zoomScaleNormal="100" workbookViewId="0">
      <pane ySplit="3" topLeftCell="A49" activePane="bottomLeft" state="frozen"/>
      <selection pane="bottomLeft" activeCell="C70" sqref="C70"/>
    </sheetView>
  </sheetViews>
  <sheetFormatPr defaultRowHeight="15" x14ac:dyDescent="0.25"/>
  <cols>
    <col min="1" max="1" width="43.5703125" bestFit="1" customWidth="1"/>
    <col min="2" max="2" width="6.7109375" bestFit="1" customWidth="1"/>
    <col min="3" max="3" width="11.28515625" bestFit="1" customWidth="1"/>
  </cols>
  <sheetData>
    <row r="1" spans="1:3" x14ac:dyDescent="0.25">
      <c r="A1" s="210"/>
      <c r="B1" s="211"/>
      <c r="C1" s="213" t="s">
        <v>144</v>
      </c>
    </row>
    <row r="2" spans="1:3" ht="15.75" thickBot="1" x14ac:dyDescent="0.3">
      <c r="A2" s="212"/>
      <c r="B2" s="212"/>
      <c r="C2" s="214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>
        <v>5</v>
      </c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>
        <v>50</v>
      </c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20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/>
    </row>
    <row r="15" spans="1:3" ht="15.75" x14ac:dyDescent="0.25">
      <c r="A15" s="75" t="s">
        <v>13</v>
      </c>
      <c r="B15" s="76" t="s">
        <v>58</v>
      </c>
      <c r="C15" s="65">
        <v>100</v>
      </c>
    </row>
    <row r="16" spans="1:3" x14ac:dyDescent="0.25">
      <c r="A16" s="72" t="s">
        <v>137</v>
      </c>
      <c r="B16" s="73" t="s">
        <v>58</v>
      </c>
      <c r="C16" s="65">
        <v>10</v>
      </c>
    </row>
    <row r="17" spans="1:3" ht="15.75" x14ac:dyDescent="0.25">
      <c r="A17" s="75" t="s">
        <v>14</v>
      </c>
      <c r="B17" s="76" t="s">
        <v>73</v>
      </c>
      <c r="C17" s="65">
        <v>20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14000</v>
      </c>
    </row>
    <row r="20" spans="1:3" ht="15.75" x14ac:dyDescent="0.25">
      <c r="A20" s="75" t="s">
        <v>16</v>
      </c>
      <c r="B20" s="76" t="s">
        <v>58</v>
      </c>
      <c r="C20" s="65">
        <v>10</v>
      </c>
    </row>
    <row r="21" spans="1:3" ht="15.75" x14ac:dyDescent="0.25">
      <c r="A21" s="75" t="s">
        <v>134</v>
      </c>
      <c r="B21" s="76" t="s">
        <v>58</v>
      </c>
      <c r="C21" s="65">
        <v>20</v>
      </c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>
        <v>10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>
        <v>25</v>
      </c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>
        <v>10</v>
      </c>
    </row>
    <row r="36" spans="1:3" x14ac:dyDescent="0.25">
      <c r="A36" s="77" t="s">
        <v>31</v>
      </c>
      <c r="B36" s="73" t="s">
        <v>58</v>
      </c>
      <c r="C36" s="65">
        <v>50</v>
      </c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>
        <v>10</v>
      </c>
    </row>
    <row r="40" spans="1:3" x14ac:dyDescent="0.25">
      <c r="A40" s="75" t="s">
        <v>34</v>
      </c>
      <c r="B40" s="73" t="s">
        <v>58</v>
      </c>
      <c r="C40" s="65">
        <v>10</v>
      </c>
    </row>
    <row r="41" spans="1:3" x14ac:dyDescent="0.25">
      <c r="A41" s="75" t="s">
        <v>35</v>
      </c>
      <c r="B41" s="73" t="s">
        <v>58</v>
      </c>
      <c r="C41" s="65">
        <v>10</v>
      </c>
    </row>
    <row r="42" spans="1:3" x14ac:dyDescent="0.25">
      <c r="A42" s="75" t="s">
        <v>36</v>
      </c>
      <c r="B42" s="73" t="s">
        <v>58</v>
      </c>
      <c r="C42" s="65">
        <v>10</v>
      </c>
    </row>
    <row r="43" spans="1:3" x14ac:dyDescent="0.25">
      <c r="A43" s="75" t="s">
        <v>37</v>
      </c>
      <c r="B43" s="73" t="s">
        <v>58</v>
      </c>
      <c r="C43" s="65">
        <v>10</v>
      </c>
    </row>
    <row r="44" spans="1:3" x14ac:dyDescent="0.25">
      <c r="A44" s="75" t="s">
        <v>38</v>
      </c>
      <c r="B44" s="73" t="s">
        <v>58</v>
      </c>
      <c r="C44" s="65">
        <v>10</v>
      </c>
    </row>
    <row r="45" spans="1:3" ht="15.75" x14ac:dyDescent="0.25">
      <c r="A45" s="72" t="s">
        <v>155</v>
      </c>
      <c r="B45" s="78" t="s">
        <v>73</v>
      </c>
      <c r="C45" s="65">
        <v>1</v>
      </c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40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>
        <v>10</v>
      </c>
    </row>
    <row r="50" spans="1:3" ht="15.75" x14ac:dyDescent="0.25">
      <c r="A50" s="75" t="s">
        <v>42</v>
      </c>
      <c r="B50" s="76" t="s">
        <v>58</v>
      </c>
      <c r="C50" s="65">
        <v>10</v>
      </c>
    </row>
    <row r="51" spans="1:3" x14ac:dyDescent="0.25">
      <c r="A51" s="72" t="s">
        <v>75</v>
      </c>
      <c r="B51" s="73" t="s">
        <v>58</v>
      </c>
      <c r="C51" s="65">
        <v>6</v>
      </c>
    </row>
    <row r="52" spans="1:3" x14ac:dyDescent="0.25">
      <c r="A52" s="74" t="s">
        <v>156</v>
      </c>
      <c r="B52" s="79" t="s">
        <v>58</v>
      </c>
      <c r="C52" s="65">
        <v>2</v>
      </c>
    </row>
    <row r="53" spans="1:3" x14ac:dyDescent="0.25">
      <c r="A53" s="72" t="s">
        <v>157</v>
      </c>
      <c r="B53" s="79" t="s">
        <v>58</v>
      </c>
      <c r="C53" s="65">
        <v>4000</v>
      </c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200</v>
      </c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10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>
        <v>50</v>
      </c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30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3</v>
      </c>
    </row>
    <row r="66" spans="1:3" ht="15.75" x14ac:dyDescent="0.25">
      <c r="A66" s="75" t="s">
        <v>54</v>
      </c>
      <c r="B66" s="76" t="s">
        <v>58</v>
      </c>
      <c r="C66" s="65">
        <v>100</v>
      </c>
    </row>
    <row r="67" spans="1:3" ht="15.75" x14ac:dyDescent="0.25">
      <c r="A67" s="75" t="s">
        <v>55</v>
      </c>
      <c r="B67" s="76" t="s">
        <v>58</v>
      </c>
      <c r="C67" s="65">
        <v>10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143">
        <v>50</v>
      </c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>
        <v>1</v>
      </c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70</v>
      </c>
    </row>
    <row r="75" spans="1:3" ht="15.75" x14ac:dyDescent="0.25">
      <c r="A75" s="75" t="s">
        <v>62</v>
      </c>
      <c r="B75" s="76" t="s">
        <v>58</v>
      </c>
      <c r="C75" s="65">
        <v>5</v>
      </c>
    </row>
    <row r="76" spans="1:3" ht="15.75" x14ac:dyDescent="0.25">
      <c r="A76" s="75" t="s">
        <v>63</v>
      </c>
      <c r="B76" s="76" t="s">
        <v>58</v>
      </c>
      <c r="C76" s="65">
        <v>15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>
        <v>50</v>
      </c>
    </row>
    <row r="80" spans="1:3" x14ac:dyDescent="0.25">
      <c r="A80" s="72" t="s">
        <v>139</v>
      </c>
      <c r="B80" s="73" t="s">
        <v>58</v>
      </c>
      <c r="C80" s="65">
        <v>10</v>
      </c>
    </row>
    <row r="81" spans="1:3" x14ac:dyDescent="0.25">
      <c r="A81" s="72" t="s">
        <v>89</v>
      </c>
      <c r="B81" s="73" t="s">
        <v>73</v>
      </c>
      <c r="C81" s="65">
        <v>5</v>
      </c>
    </row>
    <row r="82" spans="1:3" ht="15.75" x14ac:dyDescent="0.25">
      <c r="A82" s="75" t="s">
        <v>67</v>
      </c>
      <c r="B82" s="76" t="s">
        <v>58</v>
      </c>
      <c r="C82" s="65">
        <v>20</v>
      </c>
    </row>
    <row r="83" spans="1:3" ht="15.75" x14ac:dyDescent="0.25">
      <c r="A83" s="80" t="s">
        <v>68</v>
      </c>
      <c r="B83" s="81" t="s">
        <v>73</v>
      </c>
      <c r="C83" s="65">
        <v>1</v>
      </c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5</v>
      </c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15.75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60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40</v>
      </c>
    </row>
    <row r="92" spans="1:3" ht="15.75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20</v>
      </c>
    </row>
    <row r="94" spans="1:3" x14ac:dyDescent="0.25">
      <c r="A94" s="33" t="s">
        <v>162</v>
      </c>
      <c r="B94" s="127" t="s">
        <v>58</v>
      </c>
      <c r="C94" s="117">
        <v>20</v>
      </c>
    </row>
    <row r="95" spans="1:3" x14ac:dyDescent="0.25">
      <c r="A95" s="33" t="s">
        <v>163</v>
      </c>
      <c r="B95" s="127" t="s">
        <v>164</v>
      </c>
      <c r="C95" s="117">
        <v>5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ht="26.25" x14ac:dyDescent="0.25">
      <c r="A98" s="130" t="s">
        <v>167</v>
      </c>
      <c r="B98" s="131" t="s">
        <v>161</v>
      </c>
      <c r="C98" s="70">
        <v>25</v>
      </c>
    </row>
    <row r="99" spans="1:3" x14ac:dyDescent="0.25">
      <c r="A99" s="130" t="s">
        <v>168</v>
      </c>
      <c r="B99" s="131" t="s">
        <v>58</v>
      </c>
      <c r="C99" s="70">
        <v>10</v>
      </c>
    </row>
    <row r="100" spans="1:3" x14ac:dyDescent="0.25">
      <c r="A100" s="130" t="s">
        <v>169</v>
      </c>
      <c r="B100" s="131" t="s">
        <v>58</v>
      </c>
      <c r="C100" s="70">
        <v>30</v>
      </c>
    </row>
    <row r="101" spans="1:3" x14ac:dyDescent="0.25">
      <c r="A101" s="130" t="s">
        <v>170</v>
      </c>
      <c r="B101" s="131" t="s">
        <v>58</v>
      </c>
      <c r="C101" s="70">
        <v>5</v>
      </c>
    </row>
    <row r="102" spans="1:3" x14ac:dyDescent="0.25">
      <c r="A102" s="130" t="s">
        <v>171</v>
      </c>
      <c r="B102" s="131" t="s">
        <v>58</v>
      </c>
      <c r="C102" s="70">
        <v>20</v>
      </c>
    </row>
    <row r="103" spans="1:3" x14ac:dyDescent="0.25">
      <c r="A103" s="130" t="s">
        <v>172</v>
      </c>
      <c r="B103" s="131" t="s">
        <v>58</v>
      </c>
      <c r="C103" s="70">
        <v>20</v>
      </c>
    </row>
    <row r="104" spans="1:3" x14ac:dyDescent="0.25">
      <c r="A104" s="130" t="s">
        <v>173</v>
      </c>
      <c r="B104" s="131" t="s">
        <v>174</v>
      </c>
      <c r="C104" s="70">
        <v>100</v>
      </c>
    </row>
    <row r="105" spans="1:3" x14ac:dyDescent="0.25">
      <c r="A105" s="130" t="s">
        <v>175</v>
      </c>
      <c r="B105" s="131" t="s">
        <v>58</v>
      </c>
      <c r="C105" s="70">
        <v>2</v>
      </c>
    </row>
    <row r="106" spans="1:3" x14ac:dyDescent="0.25">
      <c r="A106" s="130" t="s">
        <v>176</v>
      </c>
      <c r="B106" s="131" t="s">
        <v>58</v>
      </c>
      <c r="C106" s="70">
        <v>20</v>
      </c>
    </row>
    <row r="107" spans="1:3" x14ac:dyDescent="0.25">
      <c r="A107" s="130" t="s">
        <v>177</v>
      </c>
      <c r="B107" s="131" t="s">
        <v>58</v>
      </c>
      <c r="C107" s="70">
        <v>10</v>
      </c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conditionalFormatting sqref="C69">
    <cfRule type="cellIs" dxfId="9" priority="1" operator="greaterThan">
      <formula>0</formula>
    </cfRule>
  </conditionalFormatting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9"/>
  <sheetViews>
    <sheetView zoomScaleNormal="100" workbookViewId="0">
      <pane ySplit="3" topLeftCell="A13" activePane="bottomLeft" state="frozen"/>
      <selection pane="bottomLeft" activeCell="C20" sqref="C20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9.7109375" customWidth="1"/>
  </cols>
  <sheetData>
    <row r="1" spans="1:3" ht="14.45" customHeight="1" x14ac:dyDescent="0.25">
      <c r="A1" s="215"/>
      <c r="B1" s="216"/>
      <c r="C1" s="213" t="s">
        <v>145</v>
      </c>
    </row>
    <row r="2" spans="1:3" ht="15.75" thickBot="1" x14ac:dyDescent="0.3">
      <c r="A2" s="217"/>
      <c r="B2" s="218"/>
      <c r="C2" s="219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50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1</v>
      </c>
    </row>
    <row r="14" spans="1:3" ht="15.75" x14ac:dyDescent="0.25">
      <c r="A14" s="75" t="s">
        <v>12</v>
      </c>
      <c r="B14" s="76" t="s">
        <v>58</v>
      </c>
      <c r="C14" s="65">
        <v>100</v>
      </c>
    </row>
    <row r="15" spans="1:3" ht="15.75" x14ac:dyDescent="0.25">
      <c r="A15" s="75" t="s">
        <v>13</v>
      </c>
      <c r="B15" s="76" t="s">
        <v>58</v>
      </c>
      <c r="C15" s="65">
        <v>100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/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5000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15</v>
      </c>
    </row>
    <row r="23" spans="1:3" ht="15.75" x14ac:dyDescent="0.25">
      <c r="A23" s="75" t="s">
        <v>18</v>
      </c>
      <c r="B23" s="76" t="s">
        <v>58</v>
      </c>
      <c r="C23" s="65">
        <v>10</v>
      </c>
    </row>
    <row r="24" spans="1:3" ht="15.75" x14ac:dyDescent="0.25">
      <c r="A24" s="75" t="s">
        <v>19</v>
      </c>
      <c r="B24" s="76" t="s">
        <v>58</v>
      </c>
      <c r="C24" s="65">
        <v>10</v>
      </c>
    </row>
    <row r="25" spans="1:3" ht="15.75" x14ac:dyDescent="0.25">
      <c r="A25" s="75" t="s">
        <v>20</v>
      </c>
      <c r="B25" s="76" t="s">
        <v>58</v>
      </c>
      <c r="C25" s="65">
        <v>10</v>
      </c>
    </row>
    <row r="26" spans="1:3" ht="15.75" x14ac:dyDescent="0.25">
      <c r="A26" s="75" t="s">
        <v>21</v>
      </c>
      <c r="B26" s="76" t="s">
        <v>58</v>
      </c>
      <c r="C26" s="65">
        <v>10</v>
      </c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>
        <v>10</v>
      </c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>
        <v>10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15</v>
      </c>
    </row>
    <row r="33" spans="1:3" ht="15.75" x14ac:dyDescent="0.25">
      <c r="A33" s="75" t="s">
        <v>28</v>
      </c>
      <c r="B33" s="76" t="s">
        <v>58</v>
      </c>
      <c r="C33" s="65">
        <v>20</v>
      </c>
    </row>
    <row r="34" spans="1:3" ht="15.75" x14ac:dyDescent="0.25">
      <c r="A34" s="75" t="s">
        <v>29</v>
      </c>
      <c r="B34" s="76" t="s">
        <v>73</v>
      </c>
      <c r="C34" s="65"/>
    </row>
    <row r="35" spans="1:3" ht="15.75" x14ac:dyDescent="0.25">
      <c r="A35" s="75" t="s">
        <v>30</v>
      </c>
      <c r="B35" s="76" t="s">
        <v>73</v>
      </c>
      <c r="C35" s="65">
        <v>1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30</v>
      </c>
    </row>
    <row r="48" spans="1:3" ht="15.75" x14ac:dyDescent="0.25">
      <c r="A48" s="75" t="s">
        <v>41</v>
      </c>
      <c r="B48" s="76" t="s">
        <v>58</v>
      </c>
      <c r="C48" s="65">
        <v>5</v>
      </c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>
        <v>20</v>
      </c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200</v>
      </c>
    </row>
    <row r="57" spans="1:3" ht="15.75" x14ac:dyDescent="0.25">
      <c r="A57" s="75" t="s">
        <v>46</v>
      </c>
      <c r="B57" s="76" t="s">
        <v>58</v>
      </c>
      <c r="C57" s="65">
        <v>100</v>
      </c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/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/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3</v>
      </c>
    </row>
    <row r="66" spans="1:3" ht="15.75" x14ac:dyDescent="0.25">
      <c r="A66" s="75" t="s">
        <v>54</v>
      </c>
      <c r="B66" s="76" t="s">
        <v>58</v>
      </c>
      <c r="C66" s="65">
        <v>50</v>
      </c>
    </row>
    <row r="67" spans="1:3" ht="15.75" x14ac:dyDescent="0.25">
      <c r="A67" s="75" t="s">
        <v>55</v>
      </c>
      <c r="B67" s="76" t="s">
        <v>58</v>
      </c>
      <c r="C67" s="65">
        <v>30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>
        <v>300</v>
      </c>
    </row>
    <row r="71" spans="1:3" ht="15.75" x14ac:dyDescent="0.25">
      <c r="A71" s="75" t="s">
        <v>59</v>
      </c>
      <c r="B71" s="76" t="s">
        <v>58</v>
      </c>
      <c r="C71" s="65">
        <v>5</v>
      </c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3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30</v>
      </c>
    </row>
    <row r="81" spans="1:3" x14ac:dyDescent="0.25">
      <c r="A81" s="72" t="s">
        <v>89</v>
      </c>
      <c r="B81" s="73" t="s">
        <v>73</v>
      </c>
      <c r="C81" s="65">
        <v>3</v>
      </c>
    </row>
    <row r="82" spans="1:3" ht="15.75" x14ac:dyDescent="0.25">
      <c r="A82" s="75" t="s">
        <v>67</v>
      </c>
      <c r="B82" s="76" t="s">
        <v>58</v>
      </c>
      <c r="C82" s="65">
        <v>20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15</v>
      </c>
    </row>
    <row r="86" spans="1:3" ht="15.75" x14ac:dyDescent="0.25">
      <c r="A86" s="75" t="s">
        <v>71</v>
      </c>
      <c r="B86" s="76" t="s">
        <v>58</v>
      </c>
      <c r="C86" s="65">
        <v>15</v>
      </c>
    </row>
    <row r="87" spans="1:3" ht="16.5" thickBot="1" x14ac:dyDescent="0.3">
      <c r="A87" s="82" t="s">
        <v>72</v>
      </c>
      <c r="B87" s="83" t="s">
        <v>58</v>
      </c>
      <c r="C87" s="66">
        <v>15</v>
      </c>
    </row>
    <row r="88" spans="1:3" ht="15.75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60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10</v>
      </c>
    </row>
    <row r="92" spans="1:3" ht="15.75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5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178</v>
      </c>
      <c r="B98" s="131" t="s">
        <v>179</v>
      </c>
      <c r="C98" s="70">
        <v>5</v>
      </c>
    </row>
    <row r="99" spans="1:3" x14ac:dyDescent="0.25">
      <c r="A99" s="130" t="s">
        <v>180</v>
      </c>
      <c r="B99" s="131" t="s">
        <v>58</v>
      </c>
      <c r="C99" s="70">
        <v>1</v>
      </c>
    </row>
    <row r="100" spans="1:3" x14ac:dyDescent="0.25">
      <c r="A100" s="130" t="s">
        <v>181</v>
      </c>
      <c r="B100" s="131" t="s">
        <v>58</v>
      </c>
      <c r="C100" s="70">
        <v>2</v>
      </c>
    </row>
    <row r="101" spans="1:3" x14ac:dyDescent="0.25">
      <c r="A101" s="130" t="s">
        <v>182</v>
      </c>
      <c r="B101" s="131" t="s">
        <v>58</v>
      </c>
      <c r="C101" s="70">
        <v>2</v>
      </c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109"/>
  <sheetViews>
    <sheetView zoomScaleNormal="100"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10.7109375" customWidth="1"/>
  </cols>
  <sheetData>
    <row r="1" spans="1:3" x14ac:dyDescent="0.25">
      <c r="A1" s="210"/>
      <c r="B1" s="211"/>
      <c r="C1" s="213" t="s">
        <v>146</v>
      </c>
    </row>
    <row r="2" spans="1:3" ht="15.75" thickBot="1" x14ac:dyDescent="0.3">
      <c r="A2" s="212"/>
      <c r="B2" s="212"/>
      <c r="C2" s="214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6" x14ac:dyDescent="0.3">
      <c r="A6" s="77" t="s">
        <v>4</v>
      </c>
      <c r="B6" s="76" t="s">
        <v>58</v>
      </c>
      <c r="C6" s="65"/>
    </row>
    <row r="7" spans="1:3" ht="15.6" x14ac:dyDescent="0.3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6" x14ac:dyDescent="0.3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30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3</v>
      </c>
    </row>
    <row r="14" spans="1:3" ht="15.6" x14ac:dyDescent="0.3">
      <c r="A14" s="75" t="s">
        <v>12</v>
      </c>
      <c r="B14" s="76" t="s">
        <v>58</v>
      </c>
      <c r="C14" s="65">
        <v>3000</v>
      </c>
    </row>
    <row r="15" spans="1:3" ht="15.6" x14ac:dyDescent="0.3">
      <c r="A15" s="75" t="s">
        <v>13</v>
      </c>
      <c r="B15" s="76" t="s">
        <v>58</v>
      </c>
      <c r="C15" s="65"/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/>
    </row>
    <row r="18" spans="1:3" ht="15.6" x14ac:dyDescent="0.3">
      <c r="A18" s="75" t="s">
        <v>133</v>
      </c>
      <c r="B18" s="76" t="s">
        <v>58</v>
      </c>
      <c r="C18" s="65"/>
    </row>
    <row r="19" spans="1:3" ht="15.6" x14ac:dyDescent="0.3">
      <c r="A19" s="75" t="s">
        <v>15</v>
      </c>
      <c r="B19" s="76" t="s">
        <v>58</v>
      </c>
      <c r="C19" s="65">
        <v>5000</v>
      </c>
    </row>
    <row r="20" spans="1:3" ht="15.6" x14ac:dyDescent="0.3">
      <c r="A20" s="75" t="s">
        <v>16</v>
      </c>
      <c r="B20" s="76" t="s">
        <v>58</v>
      </c>
      <c r="C20" s="65"/>
    </row>
    <row r="21" spans="1:3" ht="15.6" x14ac:dyDescent="0.3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50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>
        <v>10</v>
      </c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>
        <v>10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5</v>
      </c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10</v>
      </c>
    </row>
    <row r="35" spans="1:3" ht="15.75" x14ac:dyDescent="0.25">
      <c r="A35" s="75" t="s">
        <v>30</v>
      </c>
      <c r="B35" s="76" t="s">
        <v>73</v>
      </c>
      <c r="C35" s="65"/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5</v>
      </c>
    </row>
    <row r="39" spans="1:3" x14ac:dyDescent="0.25">
      <c r="A39" s="75" t="s">
        <v>33</v>
      </c>
      <c r="B39" s="73" t="s">
        <v>58</v>
      </c>
      <c r="C39" s="65">
        <v>50</v>
      </c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>
        <v>30</v>
      </c>
    </row>
    <row r="44" spans="1:3" x14ac:dyDescent="0.25">
      <c r="A44" s="75" t="s">
        <v>38</v>
      </c>
      <c r="B44" s="73" t="s">
        <v>58</v>
      </c>
      <c r="C44" s="65">
        <v>30</v>
      </c>
    </row>
    <row r="45" spans="1:3" ht="15.75" x14ac:dyDescent="0.25">
      <c r="A45" s="72" t="s">
        <v>155</v>
      </c>
      <c r="B45" s="78" t="s">
        <v>73</v>
      </c>
      <c r="C45" s="65">
        <v>2</v>
      </c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/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3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5</v>
      </c>
    </row>
    <row r="60" spans="1:3" ht="15.75" x14ac:dyDescent="0.25">
      <c r="A60" s="75" t="s">
        <v>49</v>
      </c>
      <c r="B60" s="76" t="s">
        <v>58</v>
      </c>
      <c r="C60" s="65">
        <v>5</v>
      </c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150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5</v>
      </c>
    </row>
    <row r="66" spans="1:3" ht="15.75" x14ac:dyDescent="0.25">
      <c r="A66" s="75" t="s">
        <v>54</v>
      </c>
      <c r="B66" s="76" t="s">
        <v>58</v>
      </c>
      <c r="C66" s="65"/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5</v>
      </c>
    </row>
    <row r="75" spans="1:3" ht="15.75" x14ac:dyDescent="0.25">
      <c r="A75" s="75" t="s">
        <v>62</v>
      </c>
      <c r="B75" s="76" t="s">
        <v>58</v>
      </c>
      <c r="C75" s="65">
        <v>5</v>
      </c>
    </row>
    <row r="76" spans="1:3" ht="15.75" x14ac:dyDescent="0.25">
      <c r="A76" s="75" t="s">
        <v>63</v>
      </c>
      <c r="B76" s="76" t="s">
        <v>58</v>
      </c>
      <c r="C76" s="65">
        <v>5</v>
      </c>
    </row>
    <row r="77" spans="1:3" ht="15.75" x14ac:dyDescent="0.25">
      <c r="A77" s="75" t="s">
        <v>64</v>
      </c>
      <c r="B77" s="76" t="s">
        <v>58</v>
      </c>
      <c r="C77" s="65">
        <v>3</v>
      </c>
    </row>
    <row r="78" spans="1:3" ht="15.75" x14ac:dyDescent="0.25">
      <c r="A78" s="75" t="s">
        <v>65</v>
      </c>
      <c r="B78" s="76" t="s">
        <v>58</v>
      </c>
      <c r="C78" s="65">
        <v>3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20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>
        <v>10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10</v>
      </c>
    </row>
    <row r="86" spans="1:3" ht="15.75" x14ac:dyDescent="0.25">
      <c r="A86" s="75" t="s">
        <v>71</v>
      </c>
      <c r="B86" s="76" t="s">
        <v>58</v>
      </c>
      <c r="C86" s="65">
        <v>10</v>
      </c>
    </row>
    <row r="87" spans="1:3" ht="16.5" thickBot="1" x14ac:dyDescent="0.3">
      <c r="A87" s="82" t="s">
        <v>72</v>
      </c>
      <c r="B87" s="83" t="s">
        <v>58</v>
      </c>
      <c r="C87" s="66">
        <v>10</v>
      </c>
    </row>
    <row r="88" spans="1:3" ht="15.75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30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10</v>
      </c>
    </row>
    <row r="92" spans="1:3" ht="15.75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2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165</v>
      </c>
      <c r="B98" s="131" t="s">
        <v>58</v>
      </c>
      <c r="C98" s="70">
        <v>10</v>
      </c>
    </row>
    <row r="99" spans="1:3" x14ac:dyDescent="0.25">
      <c r="A99" s="138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109"/>
  <sheetViews>
    <sheetView zoomScaleNormal="100" workbookViewId="0">
      <pane ySplit="3" topLeftCell="A82" activePane="bottomLeft" state="frozen"/>
      <selection pane="bottomLeft" activeCell="D19" sqref="D19"/>
    </sheetView>
  </sheetViews>
  <sheetFormatPr defaultRowHeight="15" x14ac:dyDescent="0.25"/>
  <cols>
    <col min="1" max="1" width="41.7109375" customWidth="1"/>
    <col min="2" max="2" width="6.7109375" bestFit="1" customWidth="1"/>
    <col min="3" max="3" width="11.42578125" customWidth="1"/>
  </cols>
  <sheetData>
    <row r="1" spans="1:3" ht="14.45" customHeight="1" x14ac:dyDescent="0.25">
      <c r="A1" s="210"/>
      <c r="B1" s="220"/>
      <c r="C1" s="213" t="s">
        <v>147</v>
      </c>
    </row>
    <row r="2" spans="1:3" ht="29.45" customHeight="1" thickBot="1" x14ac:dyDescent="0.3">
      <c r="A2" s="212"/>
      <c r="B2" s="221"/>
      <c r="C2" s="214" t="s">
        <v>94</v>
      </c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>
        <v>1</v>
      </c>
    </row>
    <row r="5" spans="1:3" ht="15.75" x14ac:dyDescent="0.25">
      <c r="A5" s="75" t="s">
        <v>3</v>
      </c>
      <c r="B5" s="76" t="s">
        <v>58</v>
      </c>
      <c r="C5" s="65">
        <v>1</v>
      </c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30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>
        <v>2500</v>
      </c>
    </row>
    <row r="15" spans="1:3" ht="15.75" x14ac:dyDescent="0.25">
      <c r="A15" s="75" t="s">
        <v>13</v>
      </c>
      <c r="B15" s="76" t="s">
        <v>58</v>
      </c>
      <c r="C15" s="65">
        <v>200</v>
      </c>
    </row>
    <row r="16" spans="1:3" x14ac:dyDescent="0.25">
      <c r="A16" s="72" t="s">
        <v>137</v>
      </c>
      <c r="B16" s="73" t="s">
        <v>58</v>
      </c>
      <c r="C16" s="65">
        <v>20</v>
      </c>
    </row>
    <row r="17" spans="1:3" ht="15.75" x14ac:dyDescent="0.25">
      <c r="A17" s="75" t="s">
        <v>14</v>
      </c>
      <c r="B17" s="76" t="s">
        <v>73</v>
      </c>
      <c r="C17" s="65">
        <v>20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13000</v>
      </c>
    </row>
    <row r="20" spans="1:3" ht="15.75" x14ac:dyDescent="0.25">
      <c r="A20" s="75" t="s">
        <v>16</v>
      </c>
      <c r="B20" s="76" t="s">
        <v>58</v>
      </c>
      <c r="C20" s="65">
        <v>100</v>
      </c>
    </row>
    <row r="21" spans="1:3" ht="15.75" x14ac:dyDescent="0.25">
      <c r="A21" s="75" t="s">
        <v>134</v>
      </c>
      <c r="B21" s="76" t="s">
        <v>58</v>
      </c>
      <c r="C21" s="65">
        <v>16</v>
      </c>
    </row>
    <row r="22" spans="1:3" ht="15.75" x14ac:dyDescent="0.25">
      <c r="A22" s="75" t="s">
        <v>17</v>
      </c>
      <c r="B22" s="76" t="s">
        <v>58</v>
      </c>
      <c r="C22" s="65">
        <v>13</v>
      </c>
    </row>
    <row r="23" spans="1:3" ht="15.75" x14ac:dyDescent="0.25">
      <c r="A23" s="75" t="s">
        <v>18</v>
      </c>
      <c r="B23" s="76" t="s">
        <v>58</v>
      </c>
      <c r="C23" s="65">
        <v>5</v>
      </c>
    </row>
    <row r="24" spans="1:3" ht="15.75" x14ac:dyDescent="0.25">
      <c r="A24" s="75" t="s">
        <v>19</v>
      </c>
      <c r="B24" s="76" t="s">
        <v>58</v>
      </c>
      <c r="C24" s="65">
        <v>3</v>
      </c>
    </row>
    <row r="25" spans="1:3" ht="15.75" x14ac:dyDescent="0.25">
      <c r="A25" s="75" t="s">
        <v>20</v>
      </c>
      <c r="B25" s="76" t="s">
        <v>58</v>
      </c>
      <c r="C25" s="65">
        <v>2</v>
      </c>
    </row>
    <row r="26" spans="1:3" ht="15.75" x14ac:dyDescent="0.25">
      <c r="A26" s="75" t="s">
        <v>21</v>
      </c>
      <c r="B26" s="76" t="s">
        <v>58</v>
      </c>
      <c r="C26" s="65">
        <v>2</v>
      </c>
    </row>
    <row r="27" spans="1:3" ht="15.75" x14ac:dyDescent="0.25">
      <c r="A27" s="75" t="s">
        <v>22</v>
      </c>
      <c r="B27" s="76" t="s">
        <v>58</v>
      </c>
      <c r="C27" s="65">
        <v>12</v>
      </c>
    </row>
    <row r="28" spans="1:3" ht="15.75" x14ac:dyDescent="0.25">
      <c r="A28" s="75" t="s">
        <v>23</v>
      </c>
      <c r="B28" s="76" t="s">
        <v>58</v>
      </c>
      <c r="C28" s="65">
        <v>5</v>
      </c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>
        <v>1</v>
      </c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>
        <v>10</v>
      </c>
    </row>
    <row r="34" spans="1:3" ht="15.75" x14ac:dyDescent="0.25">
      <c r="A34" s="75" t="s">
        <v>29</v>
      </c>
      <c r="B34" s="76" t="s">
        <v>73</v>
      </c>
      <c r="C34" s="65">
        <v>17</v>
      </c>
    </row>
    <row r="35" spans="1:3" ht="15.75" x14ac:dyDescent="0.25">
      <c r="A35" s="75" t="s">
        <v>30</v>
      </c>
      <c r="B35" s="76" t="s">
        <v>73</v>
      </c>
      <c r="C35" s="65">
        <v>6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>
        <v>1</v>
      </c>
    </row>
    <row r="46" spans="1:3" ht="15.75" x14ac:dyDescent="0.25">
      <c r="A46" s="75" t="s">
        <v>39</v>
      </c>
      <c r="B46" s="76" t="s">
        <v>58</v>
      </c>
      <c r="C46" s="65">
        <v>1</v>
      </c>
    </row>
    <row r="47" spans="1:3" ht="15.75" x14ac:dyDescent="0.25">
      <c r="A47" s="75" t="s">
        <v>40</v>
      </c>
      <c r="B47" s="76" t="s">
        <v>58</v>
      </c>
      <c r="C47" s="65">
        <v>42</v>
      </c>
    </row>
    <row r="48" spans="1:3" ht="15.75" x14ac:dyDescent="0.25">
      <c r="A48" s="75" t="s">
        <v>41</v>
      </c>
      <c r="B48" s="76" t="s">
        <v>58</v>
      </c>
      <c r="C48" s="65">
        <v>1</v>
      </c>
    </row>
    <row r="49" spans="1:3" x14ac:dyDescent="0.25">
      <c r="A49" s="72" t="s">
        <v>99</v>
      </c>
      <c r="B49" s="73" t="s">
        <v>58</v>
      </c>
      <c r="C49" s="65">
        <v>16</v>
      </c>
    </row>
    <row r="50" spans="1:3" ht="15.75" x14ac:dyDescent="0.25">
      <c r="A50" s="75" t="s">
        <v>42</v>
      </c>
      <c r="B50" s="76" t="s">
        <v>58</v>
      </c>
      <c r="C50" s="65">
        <v>6</v>
      </c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/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>
        <v>50</v>
      </c>
    </row>
    <row r="58" spans="1:3" ht="15.75" x14ac:dyDescent="0.25">
      <c r="A58" s="75" t="s">
        <v>47</v>
      </c>
      <c r="B58" s="76" t="s">
        <v>58</v>
      </c>
      <c r="C58" s="65">
        <v>50</v>
      </c>
    </row>
    <row r="59" spans="1:3" ht="15.75" x14ac:dyDescent="0.25">
      <c r="A59" s="75" t="s">
        <v>48</v>
      </c>
      <c r="B59" s="76" t="s">
        <v>58</v>
      </c>
      <c r="C59" s="65">
        <v>2</v>
      </c>
    </row>
    <row r="60" spans="1:3" ht="15.75" x14ac:dyDescent="0.25">
      <c r="A60" s="75" t="s">
        <v>49</v>
      </c>
      <c r="B60" s="76" t="s">
        <v>58</v>
      </c>
      <c r="C60" s="65">
        <v>7</v>
      </c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160</v>
      </c>
    </row>
    <row r="64" spans="1:3" ht="15.75" x14ac:dyDescent="0.25">
      <c r="A64" s="75" t="s">
        <v>52</v>
      </c>
      <c r="B64" s="76" t="s">
        <v>58</v>
      </c>
      <c r="C64" s="65">
        <v>10</v>
      </c>
    </row>
    <row r="65" spans="1:3" ht="15.75" x14ac:dyDescent="0.25">
      <c r="A65" s="75" t="s">
        <v>53</v>
      </c>
      <c r="B65" s="76" t="s">
        <v>58</v>
      </c>
      <c r="C65" s="65">
        <v>2</v>
      </c>
    </row>
    <row r="66" spans="1:3" ht="15.75" x14ac:dyDescent="0.25">
      <c r="A66" s="75" t="s">
        <v>54</v>
      </c>
      <c r="B66" s="76" t="s">
        <v>58</v>
      </c>
      <c r="C66" s="65">
        <v>70</v>
      </c>
    </row>
    <row r="67" spans="1:3" ht="15.75" x14ac:dyDescent="0.25">
      <c r="A67" s="75" t="s">
        <v>55</v>
      </c>
      <c r="B67" s="76" t="s">
        <v>58</v>
      </c>
      <c r="C67" s="65">
        <v>70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>
        <v>2</v>
      </c>
    </row>
    <row r="72" spans="1:3" x14ac:dyDescent="0.25">
      <c r="A72" s="72" t="s">
        <v>90</v>
      </c>
      <c r="B72" s="73" t="s">
        <v>58</v>
      </c>
      <c r="C72" s="65">
        <v>100</v>
      </c>
    </row>
    <row r="73" spans="1:3" ht="15.75" x14ac:dyDescent="0.25">
      <c r="A73" s="75" t="s">
        <v>60</v>
      </c>
      <c r="B73" s="76" t="s">
        <v>58</v>
      </c>
      <c r="C73" s="65">
        <v>30</v>
      </c>
    </row>
    <row r="74" spans="1:3" ht="15.75" x14ac:dyDescent="0.25">
      <c r="A74" s="75" t="s">
        <v>61</v>
      </c>
      <c r="B74" s="76" t="s">
        <v>58</v>
      </c>
      <c r="C74" s="65">
        <v>1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1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4</v>
      </c>
    </row>
    <row r="79" spans="1:3" ht="15.75" x14ac:dyDescent="0.25">
      <c r="A79" s="75" t="s">
        <v>66</v>
      </c>
      <c r="B79" s="76" t="s">
        <v>58</v>
      </c>
      <c r="C79" s="65">
        <v>100</v>
      </c>
    </row>
    <row r="80" spans="1:3" x14ac:dyDescent="0.25">
      <c r="A80" s="72" t="s">
        <v>139</v>
      </c>
      <c r="B80" s="73" t="s">
        <v>58</v>
      </c>
      <c r="C80" s="65">
        <v>32</v>
      </c>
    </row>
    <row r="81" spans="1:3" x14ac:dyDescent="0.25">
      <c r="A81" s="72" t="s">
        <v>89</v>
      </c>
      <c r="B81" s="73" t="s">
        <v>73</v>
      </c>
      <c r="C81" s="65">
        <v>3</v>
      </c>
    </row>
    <row r="82" spans="1:3" ht="15.75" x14ac:dyDescent="0.25">
      <c r="A82" s="75" t="s">
        <v>67</v>
      </c>
      <c r="B82" s="76" t="s">
        <v>58</v>
      </c>
      <c r="C82" s="65">
        <v>5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3</v>
      </c>
    </row>
    <row r="86" spans="1:3" ht="15.75" x14ac:dyDescent="0.25">
      <c r="A86" s="75" t="s">
        <v>71</v>
      </c>
      <c r="B86" s="76" t="s">
        <v>58</v>
      </c>
      <c r="C86" s="65">
        <v>3</v>
      </c>
    </row>
    <row r="87" spans="1:3" ht="16.5" thickBot="1" x14ac:dyDescent="0.3">
      <c r="A87" s="82" t="s">
        <v>72</v>
      </c>
      <c r="B87" s="83" t="s">
        <v>58</v>
      </c>
      <c r="C87" s="66">
        <v>12</v>
      </c>
    </row>
    <row r="88" spans="1:3" ht="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72</v>
      </c>
    </row>
    <row r="90" spans="1:3" ht="15.75" x14ac:dyDescent="0.25">
      <c r="A90" s="123" t="s">
        <v>153</v>
      </c>
      <c r="B90" s="76" t="s">
        <v>58</v>
      </c>
      <c r="C90" s="65">
        <v>25</v>
      </c>
    </row>
    <row r="91" spans="1:3" ht="16.5" thickBot="1" x14ac:dyDescent="0.3">
      <c r="A91" s="124" t="s">
        <v>154</v>
      </c>
      <c r="B91" s="83" t="s">
        <v>58</v>
      </c>
      <c r="C91" s="66">
        <v>2</v>
      </c>
    </row>
    <row r="92" spans="1:3" ht="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12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6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184</v>
      </c>
      <c r="B98" s="131" t="s">
        <v>58</v>
      </c>
      <c r="C98" s="70">
        <v>2</v>
      </c>
    </row>
    <row r="99" spans="1:3" x14ac:dyDescent="0.25">
      <c r="A99" s="130" t="s">
        <v>166</v>
      </c>
      <c r="B99" s="131" t="s">
        <v>58</v>
      </c>
      <c r="C99" s="70">
        <v>3</v>
      </c>
    </row>
    <row r="100" spans="1:3" x14ac:dyDescent="0.25">
      <c r="A100" s="130" t="s">
        <v>185</v>
      </c>
      <c r="B100" s="131" t="s">
        <v>58</v>
      </c>
      <c r="C100" s="70">
        <v>3</v>
      </c>
    </row>
    <row r="101" spans="1:3" x14ac:dyDescent="0.25">
      <c r="A101" s="130" t="s">
        <v>186</v>
      </c>
      <c r="B101" s="131" t="s">
        <v>58</v>
      </c>
      <c r="C101" s="70">
        <v>20</v>
      </c>
    </row>
    <row r="102" spans="1:3" x14ac:dyDescent="0.25">
      <c r="A102" s="130" t="s">
        <v>187</v>
      </c>
      <c r="B102" s="131" t="s">
        <v>93</v>
      </c>
      <c r="C102" s="70">
        <v>5</v>
      </c>
    </row>
    <row r="103" spans="1:3" x14ac:dyDescent="0.25">
      <c r="A103" s="130" t="s">
        <v>188</v>
      </c>
      <c r="B103" s="131" t="s">
        <v>93</v>
      </c>
      <c r="C103" s="70">
        <v>2</v>
      </c>
    </row>
    <row r="104" spans="1:3" x14ac:dyDescent="0.25">
      <c r="A104" s="142" t="s">
        <v>189</v>
      </c>
      <c r="B104" s="131" t="s">
        <v>58</v>
      </c>
      <c r="C104" s="70">
        <v>2</v>
      </c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C109"/>
  <sheetViews>
    <sheetView topLeftCell="A82" workbookViewId="0">
      <selection activeCell="C99" sqref="C99"/>
    </sheetView>
  </sheetViews>
  <sheetFormatPr defaultRowHeight="15" x14ac:dyDescent="0.25"/>
  <cols>
    <col min="1" max="1" width="43.140625" bestFit="1" customWidth="1"/>
    <col min="2" max="2" width="6.7109375" bestFit="1" customWidth="1"/>
    <col min="3" max="3" width="11.42578125" customWidth="1"/>
  </cols>
  <sheetData>
    <row r="1" spans="1:3" ht="14.45" customHeight="1" x14ac:dyDescent="0.25">
      <c r="A1" s="210"/>
      <c r="B1" s="211"/>
      <c r="C1" s="213" t="s">
        <v>148</v>
      </c>
    </row>
    <row r="2" spans="1:3" ht="15" customHeight="1" thickBot="1" x14ac:dyDescent="0.3">
      <c r="A2" s="212"/>
      <c r="B2" s="212"/>
      <c r="C2" s="222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139"/>
    </row>
    <row r="5" spans="1:3" ht="15.75" x14ac:dyDescent="0.25">
      <c r="A5" s="75" t="s">
        <v>3</v>
      </c>
      <c r="B5" s="76" t="s">
        <v>58</v>
      </c>
      <c r="C5" s="140"/>
    </row>
    <row r="6" spans="1:3" ht="15.75" x14ac:dyDescent="0.25">
      <c r="A6" s="77" t="s">
        <v>4</v>
      </c>
      <c r="B6" s="76" t="s">
        <v>58</v>
      </c>
      <c r="C6" s="140"/>
    </row>
    <row r="7" spans="1:3" ht="15.75" x14ac:dyDescent="0.25">
      <c r="A7" s="77" t="s">
        <v>5</v>
      </c>
      <c r="B7" s="76" t="s">
        <v>58</v>
      </c>
      <c r="C7" s="140"/>
    </row>
    <row r="8" spans="1:3" ht="15.75" x14ac:dyDescent="0.25">
      <c r="A8" s="75" t="s">
        <v>6</v>
      </c>
      <c r="B8" s="76" t="s">
        <v>58</v>
      </c>
      <c r="C8" s="140"/>
    </row>
    <row r="9" spans="1:3" ht="15.75" x14ac:dyDescent="0.25">
      <c r="A9" s="75" t="s">
        <v>7</v>
      </c>
      <c r="B9" s="76" t="s">
        <v>58</v>
      </c>
      <c r="C9" s="140"/>
    </row>
    <row r="10" spans="1:3" ht="15.75" x14ac:dyDescent="0.25">
      <c r="A10" s="75" t="s">
        <v>8</v>
      </c>
      <c r="B10" s="76" t="s">
        <v>58</v>
      </c>
      <c r="C10" s="140"/>
    </row>
    <row r="11" spans="1:3" ht="15.75" x14ac:dyDescent="0.25">
      <c r="A11" s="75" t="s">
        <v>9</v>
      </c>
      <c r="B11" s="76" t="s">
        <v>58</v>
      </c>
      <c r="C11" s="140"/>
    </row>
    <row r="12" spans="1:3" ht="15.75" x14ac:dyDescent="0.25">
      <c r="A12" s="75" t="s">
        <v>10</v>
      </c>
      <c r="B12" s="76" t="s">
        <v>58</v>
      </c>
      <c r="C12" s="140"/>
    </row>
    <row r="13" spans="1:3" ht="15.75" x14ac:dyDescent="0.25">
      <c r="A13" s="75" t="s">
        <v>11</v>
      </c>
      <c r="B13" s="76" t="s">
        <v>58</v>
      </c>
      <c r="C13" s="140"/>
    </row>
    <row r="14" spans="1:3" ht="15.75" x14ac:dyDescent="0.25">
      <c r="A14" s="75" t="s">
        <v>12</v>
      </c>
      <c r="B14" s="76" t="s">
        <v>58</v>
      </c>
      <c r="C14" s="140"/>
    </row>
    <row r="15" spans="1:3" ht="15.75" x14ac:dyDescent="0.25">
      <c r="A15" s="75" t="s">
        <v>13</v>
      </c>
      <c r="B15" s="76" t="s">
        <v>58</v>
      </c>
      <c r="C15" s="140"/>
    </row>
    <row r="16" spans="1:3" x14ac:dyDescent="0.25">
      <c r="A16" s="72" t="s">
        <v>137</v>
      </c>
      <c r="B16" s="73" t="s">
        <v>58</v>
      </c>
      <c r="C16" s="140"/>
    </row>
    <row r="17" spans="1:3" ht="15.75" x14ac:dyDescent="0.25">
      <c r="A17" s="75" t="s">
        <v>14</v>
      </c>
      <c r="B17" s="76" t="s">
        <v>73</v>
      </c>
      <c r="C17" s="140"/>
    </row>
    <row r="18" spans="1:3" ht="15.75" x14ac:dyDescent="0.25">
      <c r="A18" s="75" t="s">
        <v>133</v>
      </c>
      <c r="B18" s="76" t="s">
        <v>58</v>
      </c>
      <c r="C18" s="140"/>
    </row>
    <row r="19" spans="1:3" ht="15.75" x14ac:dyDescent="0.25">
      <c r="A19" s="75" t="s">
        <v>15</v>
      </c>
      <c r="B19" s="76" t="s">
        <v>58</v>
      </c>
      <c r="C19" s="141">
        <v>4000</v>
      </c>
    </row>
    <row r="20" spans="1:3" ht="15.75" x14ac:dyDescent="0.25">
      <c r="A20" s="75" t="s">
        <v>16</v>
      </c>
      <c r="B20" s="76" t="s">
        <v>58</v>
      </c>
      <c r="C20" s="141"/>
    </row>
    <row r="21" spans="1:3" ht="15.75" x14ac:dyDescent="0.25">
      <c r="A21" s="75" t="s">
        <v>134</v>
      </c>
      <c r="B21" s="76" t="s">
        <v>58</v>
      </c>
      <c r="C21" s="141"/>
    </row>
    <row r="22" spans="1:3" ht="15.75" x14ac:dyDescent="0.25">
      <c r="A22" s="75" t="s">
        <v>17</v>
      </c>
      <c r="B22" s="76" t="s">
        <v>58</v>
      </c>
      <c r="C22" s="141"/>
    </row>
    <row r="23" spans="1:3" ht="15.75" x14ac:dyDescent="0.25">
      <c r="A23" s="75" t="s">
        <v>18</v>
      </c>
      <c r="B23" s="76" t="s">
        <v>58</v>
      </c>
      <c r="C23" s="141"/>
    </row>
    <row r="24" spans="1:3" ht="15.75" x14ac:dyDescent="0.25">
      <c r="A24" s="75" t="s">
        <v>19</v>
      </c>
      <c r="B24" s="76" t="s">
        <v>58</v>
      </c>
      <c r="C24" s="141"/>
    </row>
    <row r="25" spans="1:3" ht="15.75" x14ac:dyDescent="0.25">
      <c r="A25" s="75" t="s">
        <v>20</v>
      </c>
      <c r="B25" s="76" t="s">
        <v>58</v>
      </c>
      <c r="C25" s="141"/>
    </row>
    <row r="26" spans="1:3" ht="15.75" x14ac:dyDescent="0.25">
      <c r="A26" s="75" t="s">
        <v>21</v>
      </c>
      <c r="B26" s="76" t="s">
        <v>58</v>
      </c>
      <c r="C26" s="141"/>
    </row>
    <row r="27" spans="1:3" ht="15.75" x14ac:dyDescent="0.25">
      <c r="A27" s="75" t="s">
        <v>22</v>
      </c>
      <c r="B27" s="76" t="s">
        <v>58</v>
      </c>
      <c r="C27" s="141"/>
    </row>
    <row r="28" spans="1:3" ht="15.75" x14ac:dyDescent="0.25">
      <c r="A28" s="75" t="s">
        <v>23</v>
      </c>
      <c r="B28" s="76" t="s">
        <v>58</v>
      </c>
      <c r="C28" s="141"/>
    </row>
    <row r="29" spans="1:3" ht="15.75" x14ac:dyDescent="0.25">
      <c r="A29" s="75" t="s">
        <v>24</v>
      </c>
      <c r="B29" s="76" t="s">
        <v>58</v>
      </c>
      <c r="C29" s="141"/>
    </row>
    <row r="30" spans="1:3" ht="15.75" x14ac:dyDescent="0.25">
      <c r="A30" s="75" t="s">
        <v>25</v>
      </c>
      <c r="B30" s="76" t="s">
        <v>58</v>
      </c>
      <c r="C30" s="141"/>
    </row>
    <row r="31" spans="1:3" ht="15.75" x14ac:dyDescent="0.25">
      <c r="A31" s="75" t="s">
        <v>26</v>
      </c>
      <c r="B31" s="76" t="s">
        <v>58</v>
      </c>
      <c r="C31" s="141"/>
    </row>
    <row r="32" spans="1:3" ht="15.75" x14ac:dyDescent="0.25">
      <c r="A32" s="75" t="s">
        <v>27</v>
      </c>
      <c r="B32" s="76" t="s">
        <v>58</v>
      </c>
      <c r="C32" s="141"/>
    </row>
    <row r="33" spans="1:3" ht="15.75" x14ac:dyDescent="0.25">
      <c r="A33" s="75" t="s">
        <v>28</v>
      </c>
      <c r="B33" s="76" t="s">
        <v>58</v>
      </c>
      <c r="C33" s="141"/>
    </row>
    <row r="34" spans="1:3" ht="15.75" x14ac:dyDescent="0.25">
      <c r="A34" s="75" t="s">
        <v>29</v>
      </c>
      <c r="B34" s="76" t="s">
        <v>73</v>
      </c>
      <c r="C34" s="141">
        <v>10</v>
      </c>
    </row>
    <row r="35" spans="1:3" ht="15.75" x14ac:dyDescent="0.25">
      <c r="A35" s="75" t="s">
        <v>30</v>
      </c>
      <c r="B35" s="76" t="s">
        <v>73</v>
      </c>
      <c r="C35" s="141">
        <v>10</v>
      </c>
    </row>
    <row r="36" spans="1:3" x14ac:dyDescent="0.25">
      <c r="A36" s="77" t="s">
        <v>31</v>
      </c>
      <c r="B36" s="73" t="s">
        <v>58</v>
      </c>
      <c r="C36" s="141"/>
    </row>
    <row r="37" spans="1:3" x14ac:dyDescent="0.25">
      <c r="A37" s="77" t="s">
        <v>32</v>
      </c>
      <c r="B37" s="73" t="s">
        <v>58</v>
      </c>
      <c r="C37" s="141"/>
    </row>
    <row r="38" spans="1:3" x14ac:dyDescent="0.25">
      <c r="A38" s="75" t="s">
        <v>135</v>
      </c>
      <c r="B38" s="73" t="s">
        <v>58</v>
      </c>
      <c r="C38" s="141"/>
    </row>
    <row r="39" spans="1:3" x14ac:dyDescent="0.25">
      <c r="A39" s="75" t="s">
        <v>33</v>
      </c>
      <c r="B39" s="73" t="s">
        <v>58</v>
      </c>
      <c r="C39" s="141"/>
    </row>
    <row r="40" spans="1:3" x14ac:dyDescent="0.25">
      <c r="A40" s="75" t="s">
        <v>34</v>
      </c>
      <c r="B40" s="73" t="s">
        <v>58</v>
      </c>
      <c r="C40" s="141"/>
    </row>
    <row r="41" spans="1:3" x14ac:dyDescent="0.25">
      <c r="A41" s="75" t="s">
        <v>35</v>
      </c>
      <c r="B41" s="73" t="s">
        <v>58</v>
      </c>
      <c r="C41" s="141"/>
    </row>
    <row r="42" spans="1:3" x14ac:dyDescent="0.25">
      <c r="A42" s="75" t="s">
        <v>36</v>
      </c>
      <c r="B42" s="73" t="s">
        <v>58</v>
      </c>
      <c r="C42" s="141"/>
    </row>
    <row r="43" spans="1:3" x14ac:dyDescent="0.25">
      <c r="A43" s="75" t="s">
        <v>37</v>
      </c>
      <c r="B43" s="73" t="s">
        <v>58</v>
      </c>
      <c r="C43" s="141"/>
    </row>
    <row r="44" spans="1:3" x14ac:dyDescent="0.25">
      <c r="A44" s="75" t="s">
        <v>38</v>
      </c>
      <c r="B44" s="73" t="s">
        <v>58</v>
      </c>
      <c r="C44" s="141"/>
    </row>
    <row r="45" spans="1:3" ht="15.75" x14ac:dyDescent="0.25">
      <c r="A45" s="72" t="s">
        <v>155</v>
      </c>
      <c r="B45" s="78" t="s">
        <v>73</v>
      </c>
      <c r="C45" s="141"/>
    </row>
    <row r="46" spans="1:3" ht="15.75" x14ac:dyDescent="0.25">
      <c r="A46" s="75" t="s">
        <v>39</v>
      </c>
      <c r="B46" s="76" t="s">
        <v>58</v>
      </c>
      <c r="C46" s="141"/>
    </row>
    <row r="47" spans="1:3" ht="15.75" x14ac:dyDescent="0.25">
      <c r="A47" s="75" t="s">
        <v>40</v>
      </c>
      <c r="B47" s="76" t="s">
        <v>58</v>
      </c>
      <c r="C47" s="141">
        <v>10</v>
      </c>
    </row>
    <row r="48" spans="1:3" ht="15.75" x14ac:dyDescent="0.25">
      <c r="A48" s="75" t="s">
        <v>41</v>
      </c>
      <c r="B48" s="76" t="s">
        <v>58</v>
      </c>
      <c r="C48" s="141"/>
    </row>
    <row r="49" spans="1:3" x14ac:dyDescent="0.25">
      <c r="A49" s="72" t="s">
        <v>99</v>
      </c>
      <c r="B49" s="73" t="s">
        <v>58</v>
      </c>
      <c r="C49" s="141"/>
    </row>
    <row r="50" spans="1:3" ht="15.75" x14ac:dyDescent="0.25">
      <c r="A50" s="75" t="s">
        <v>42</v>
      </c>
      <c r="B50" s="76" t="s">
        <v>58</v>
      </c>
      <c r="C50" s="141"/>
    </row>
    <row r="51" spans="1:3" x14ac:dyDescent="0.25">
      <c r="A51" s="72" t="s">
        <v>75</v>
      </c>
      <c r="B51" s="73" t="s">
        <v>58</v>
      </c>
      <c r="C51" s="141"/>
    </row>
    <row r="52" spans="1:3" x14ac:dyDescent="0.25">
      <c r="A52" s="74" t="s">
        <v>156</v>
      </c>
      <c r="B52" s="79" t="s">
        <v>58</v>
      </c>
      <c r="C52" s="141"/>
    </row>
    <row r="53" spans="1:3" x14ac:dyDescent="0.25">
      <c r="A53" s="72" t="s">
        <v>157</v>
      </c>
      <c r="B53" s="79" t="s">
        <v>58</v>
      </c>
      <c r="C53" s="141"/>
    </row>
    <row r="54" spans="1:3" ht="15.75" x14ac:dyDescent="0.25">
      <c r="A54" s="75" t="s">
        <v>43</v>
      </c>
      <c r="B54" s="76" t="s">
        <v>58</v>
      </c>
      <c r="C54" s="141"/>
    </row>
    <row r="55" spans="1:3" ht="15.75" x14ac:dyDescent="0.25">
      <c r="A55" s="75" t="s">
        <v>44</v>
      </c>
      <c r="B55" s="76" t="s">
        <v>58</v>
      </c>
      <c r="C55" s="141"/>
    </row>
    <row r="56" spans="1:3" ht="15.75" x14ac:dyDescent="0.25">
      <c r="A56" s="75" t="s">
        <v>45</v>
      </c>
      <c r="B56" s="76" t="s">
        <v>58</v>
      </c>
      <c r="C56" s="141"/>
    </row>
    <row r="57" spans="1:3" ht="15.75" x14ac:dyDescent="0.25">
      <c r="A57" s="75" t="s">
        <v>46</v>
      </c>
      <c r="B57" s="76" t="s">
        <v>58</v>
      </c>
      <c r="C57" s="141"/>
    </row>
    <row r="58" spans="1:3" ht="15.75" x14ac:dyDescent="0.25">
      <c r="A58" s="75" t="s">
        <v>47</v>
      </c>
      <c r="B58" s="76" t="s">
        <v>58</v>
      </c>
      <c r="C58" s="141"/>
    </row>
    <row r="59" spans="1:3" ht="15.75" x14ac:dyDescent="0.25">
      <c r="A59" s="75" t="s">
        <v>48</v>
      </c>
      <c r="B59" s="76" t="s">
        <v>58</v>
      </c>
      <c r="C59" s="141"/>
    </row>
    <row r="60" spans="1:3" ht="15.75" x14ac:dyDescent="0.25">
      <c r="A60" s="75" t="s">
        <v>49</v>
      </c>
      <c r="B60" s="76" t="s">
        <v>58</v>
      </c>
      <c r="C60" s="141"/>
    </row>
    <row r="61" spans="1:3" x14ac:dyDescent="0.25">
      <c r="A61" s="72" t="s">
        <v>138</v>
      </c>
      <c r="B61" s="73" t="s">
        <v>93</v>
      </c>
      <c r="C61" s="141"/>
    </row>
    <row r="62" spans="1:3" ht="15.75" x14ac:dyDescent="0.25">
      <c r="A62" s="75" t="s">
        <v>50</v>
      </c>
      <c r="B62" s="76" t="s">
        <v>58</v>
      </c>
      <c r="C62" s="141"/>
    </row>
    <row r="63" spans="1:3" ht="15.75" x14ac:dyDescent="0.25">
      <c r="A63" s="75" t="s">
        <v>51</v>
      </c>
      <c r="B63" s="76" t="s">
        <v>58</v>
      </c>
      <c r="C63" s="141">
        <v>50</v>
      </c>
    </row>
    <row r="64" spans="1:3" ht="15.75" x14ac:dyDescent="0.25">
      <c r="A64" s="75" t="s">
        <v>52</v>
      </c>
      <c r="B64" s="76" t="s">
        <v>58</v>
      </c>
      <c r="C64" s="141"/>
    </row>
    <row r="65" spans="1:3" ht="15.75" x14ac:dyDescent="0.25">
      <c r="A65" s="75" t="s">
        <v>53</v>
      </c>
      <c r="B65" s="76" t="s">
        <v>58</v>
      </c>
      <c r="C65" s="141"/>
    </row>
    <row r="66" spans="1:3" ht="15.75" x14ac:dyDescent="0.25">
      <c r="A66" s="75" t="s">
        <v>54</v>
      </c>
      <c r="B66" s="76" t="s">
        <v>58</v>
      </c>
      <c r="C66" s="141"/>
    </row>
    <row r="67" spans="1:3" ht="15.75" x14ac:dyDescent="0.25">
      <c r="A67" s="75" t="s">
        <v>55</v>
      </c>
      <c r="B67" s="76" t="s">
        <v>58</v>
      </c>
      <c r="C67" s="141"/>
    </row>
    <row r="68" spans="1:3" ht="15.75" x14ac:dyDescent="0.25">
      <c r="A68" s="75" t="s">
        <v>136</v>
      </c>
      <c r="B68" s="76" t="s">
        <v>58</v>
      </c>
      <c r="C68" s="141"/>
    </row>
    <row r="69" spans="1:3" ht="15.75" x14ac:dyDescent="0.25">
      <c r="A69" s="75" t="s">
        <v>56</v>
      </c>
      <c r="B69" s="76" t="s">
        <v>58</v>
      </c>
      <c r="C69" s="141"/>
    </row>
    <row r="70" spans="1:3" ht="15.75" x14ac:dyDescent="0.25">
      <c r="A70" s="75" t="s">
        <v>57</v>
      </c>
      <c r="B70" s="76" t="s">
        <v>58</v>
      </c>
      <c r="C70" s="141"/>
    </row>
    <row r="71" spans="1:3" ht="15.75" x14ac:dyDescent="0.25">
      <c r="A71" s="75" t="s">
        <v>59</v>
      </c>
      <c r="B71" s="76" t="s">
        <v>58</v>
      </c>
      <c r="C71" s="141"/>
    </row>
    <row r="72" spans="1:3" x14ac:dyDescent="0.25">
      <c r="A72" s="72" t="s">
        <v>90</v>
      </c>
      <c r="B72" s="73" t="s">
        <v>58</v>
      </c>
      <c r="C72" s="141"/>
    </row>
    <row r="73" spans="1:3" ht="15.75" x14ac:dyDescent="0.25">
      <c r="A73" s="75" t="s">
        <v>60</v>
      </c>
      <c r="B73" s="76" t="s">
        <v>58</v>
      </c>
      <c r="C73" s="141"/>
    </row>
    <row r="74" spans="1:3" ht="15.75" x14ac:dyDescent="0.25">
      <c r="A74" s="75" t="s">
        <v>61</v>
      </c>
      <c r="B74" s="76" t="s">
        <v>58</v>
      </c>
      <c r="C74" s="141"/>
    </row>
    <row r="75" spans="1:3" ht="15.75" x14ac:dyDescent="0.25">
      <c r="A75" s="75" t="s">
        <v>62</v>
      </c>
      <c r="B75" s="76" t="s">
        <v>58</v>
      </c>
      <c r="C75" s="141"/>
    </row>
    <row r="76" spans="1:3" ht="15.75" x14ac:dyDescent="0.25">
      <c r="A76" s="75" t="s">
        <v>63</v>
      </c>
      <c r="B76" s="76" t="s">
        <v>58</v>
      </c>
      <c r="C76" s="141"/>
    </row>
    <row r="77" spans="1:3" ht="15.75" x14ac:dyDescent="0.25">
      <c r="A77" s="75" t="s">
        <v>64</v>
      </c>
      <c r="B77" s="76" t="s">
        <v>58</v>
      </c>
      <c r="C77" s="141"/>
    </row>
    <row r="78" spans="1:3" ht="15.75" x14ac:dyDescent="0.25">
      <c r="A78" s="75" t="s">
        <v>65</v>
      </c>
      <c r="B78" s="76" t="s">
        <v>58</v>
      </c>
      <c r="C78" s="141"/>
    </row>
    <row r="79" spans="1:3" ht="15.75" x14ac:dyDescent="0.25">
      <c r="A79" s="75" t="s">
        <v>66</v>
      </c>
      <c r="B79" s="76" t="s">
        <v>58</v>
      </c>
      <c r="C79" s="141"/>
    </row>
    <row r="80" spans="1:3" x14ac:dyDescent="0.25">
      <c r="A80" s="72" t="s">
        <v>139</v>
      </c>
      <c r="B80" s="73" t="s">
        <v>58</v>
      </c>
      <c r="C80" s="141"/>
    </row>
    <row r="81" spans="1:3" x14ac:dyDescent="0.25">
      <c r="A81" s="72" t="s">
        <v>89</v>
      </c>
      <c r="B81" s="73" t="s">
        <v>73</v>
      </c>
      <c r="C81" s="141"/>
    </row>
    <row r="82" spans="1:3" ht="15.75" x14ac:dyDescent="0.25">
      <c r="A82" s="75" t="s">
        <v>67</v>
      </c>
      <c r="B82" s="76" t="s">
        <v>58</v>
      </c>
      <c r="C82" s="141"/>
    </row>
    <row r="83" spans="1:3" ht="15.75" x14ac:dyDescent="0.25">
      <c r="A83" s="80" t="s">
        <v>68</v>
      </c>
      <c r="B83" s="81" t="s">
        <v>73</v>
      </c>
      <c r="C83" s="141"/>
    </row>
    <row r="84" spans="1:3" ht="15.75" x14ac:dyDescent="0.25">
      <c r="A84" s="75" t="s">
        <v>69</v>
      </c>
      <c r="B84" s="76" t="s">
        <v>73</v>
      </c>
      <c r="C84" s="141"/>
    </row>
    <row r="85" spans="1:3" ht="15.75" x14ac:dyDescent="0.25">
      <c r="A85" s="75" t="s">
        <v>70</v>
      </c>
      <c r="B85" s="76" t="s">
        <v>58</v>
      </c>
      <c r="C85" s="141"/>
    </row>
    <row r="86" spans="1:3" ht="15.75" x14ac:dyDescent="0.25">
      <c r="A86" s="75" t="s">
        <v>71</v>
      </c>
      <c r="B86" s="76" t="s">
        <v>58</v>
      </c>
      <c r="C86" s="141"/>
    </row>
    <row r="87" spans="1:3" ht="16.5" thickBot="1" x14ac:dyDescent="0.3">
      <c r="A87" s="82" t="s">
        <v>72</v>
      </c>
      <c r="B87" s="83" t="s">
        <v>58</v>
      </c>
      <c r="C87" s="141"/>
    </row>
    <row r="88" spans="1:3" ht="7.15" customHeight="1" thickBot="1" x14ac:dyDescent="0.3">
      <c r="A88" s="84"/>
      <c r="B88" s="85"/>
      <c r="C88" s="135"/>
    </row>
    <row r="89" spans="1:3" x14ac:dyDescent="0.25">
      <c r="A89" s="122" t="s">
        <v>152</v>
      </c>
      <c r="B89" s="113" t="s">
        <v>58</v>
      </c>
      <c r="C89" s="141">
        <v>42</v>
      </c>
    </row>
    <row r="90" spans="1:3" ht="15.75" x14ac:dyDescent="0.25">
      <c r="A90" s="123" t="s">
        <v>153</v>
      </c>
      <c r="B90" s="76" t="s">
        <v>58</v>
      </c>
      <c r="C90" s="141"/>
    </row>
    <row r="91" spans="1:3" ht="16.5" thickBot="1" x14ac:dyDescent="0.3">
      <c r="A91" s="124" t="s">
        <v>154</v>
      </c>
      <c r="B91" s="83" t="s">
        <v>58</v>
      </c>
      <c r="C91" s="141">
        <v>40</v>
      </c>
    </row>
    <row r="92" spans="1:3" ht="6.6" customHeight="1" thickBot="1" x14ac:dyDescent="0.3">
      <c r="A92" s="68"/>
      <c r="B92" s="69"/>
      <c r="C92" s="135"/>
    </row>
    <row r="93" spans="1:3" x14ac:dyDescent="0.25">
      <c r="A93" s="125" t="s">
        <v>160</v>
      </c>
      <c r="B93" s="126" t="s">
        <v>161</v>
      </c>
      <c r="C93" s="141">
        <v>12</v>
      </c>
    </row>
    <row r="94" spans="1:3" x14ac:dyDescent="0.25">
      <c r="A94" s="33" t="s">
        <v>162</v>
      </c>
      <c r="B94" s="127" t="s">
        <v>58</v>
      </c>
      <c r="C94" s="141"/>
    </row>
    <row r="95" spans="1:3" x14ac:dyDescent="0.25">
      <c r="A95" s="33" t="s">
        <v>163</v>
      </c>
      <c r="B95" s="127" t="s">
        <v>164</v>
      </c>
      <c r="C95" s="141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183</v>
      </c>
      <c r="B98" s="131"/>
      <c r="C98" s="141">
        <v>50</v>
      </c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1">
    <dataValidation type="whole" allowBlank="1" showInputMessage="1" showErrorMessage="1" errorTitle="JEN CELÉ ČÍSLO!" error="Vložit jen celé jednotkové číslo bez jednotek, teček aj." sqref="C99:C104 C4:C18 C96:C97">
      <formula1>0</formula1>
      <formula2>5000</formula2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C109"/>
  <sheetViews>
    <sheetView zoomScaleNormal="100" workbookViewId="0">
      <pane ySplit="3" topLeftCell="A40" activePane="bottomLeft" state="frozen"/>
      <selection pane="bottomLeft" activeCell="C60" sqref="C60"/>
    </sheetView>
  </sheetViews>
  <sheetFormatPr defaultRowHeight="15" x14ac:dyDescent="0.25"/>
  <cols>
    <col min="1" max="1" width="44.7109375" customWidth="1"/>
    <col min="2" max="2" width="6.7109375" style="1" bestFit="1" customWidth="1"/>
    <col min="3" max="3" width="11.5703125" customWidth="1"/>
  </cols>
  <sheetData>
    <row r="1" spans="1:3" ht="14.45" customHeight="1" x14ac:dyDescent="0.25">
      <c r="A1" s="210"/>
      <c r="B1" s="220"/>
      <c r="C1" s="223" t="s">
        <v>149</v>
      </c>
    </row>
    <row r="2" spans="1:3" ht="30" customHeight="1" thickBot="1" x14ac:dyDescent="0.3">
      <c r="A2" s="212"/>
      <c r="B2" s="221"/>
      <c r="C2" s="224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>
        <v>5</v>
      </c>
    </row>
    <row r="7" spans="1:3" ht="15.75" x14ac:dyDescent="0.25">
      <c r="A7" s="77" t="s">
        <v>5</v>
      </c>
      <c r="B7" s="76" t="s">
        <v>58</v>
      </c>
      <c r="C7" s="65">
        <v>5</v>
      </c>
    </row>
    <row r="8" spans="1:3" ht="15.75" x14ac:dyDescent="0.25">
      <c r="A8" s="75" t="s">
        <v>6</v>
      </c>
      <c r="B8" s="76" t="s">
        <v>58</v>
      </c>
      <c r="C8" s="65">
        <v>10</v>
      </c>
    </row>
    <row r="9" spans="1:3" ht="15.75" x14ac:dyDescent="0.25">
      <c r="A9" s="75" t="s">
        <v>7</v>
      </c>
      <c r="B9" s="76" t="s">
        <v>58</v>
      </c>
      <c r="C9" s="65">
        <v>10</v>
      </c>
    </row>
    <row r="10" spans="1:3" ht="15.75" x14ac:dyDescent="0.25">
      <c r="A10" s="75" t="s">
        <v>8</v>
      </c>
      <c r="B10" s="76" t="s">
        <v>58</v>
      </c>
      <c r="C10" s="65">
        <v>5</v>
      </c>
    </row>
    <row r="11" spans="1:3" ht="15.75" x14ac:dyDescent="0.25">
      <c r="A11" s="75" t="s">
        <v>9</v>
      </c>
      <c r="B11" s="76" t="s">
        <v>58</v>
      </c>
      <c r="C11" s="65">
        <v>50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3</v>
      </c>
    </row>
    <row r="14" spans="1:3" ht="15.75" x14ac:dyDescent="0.25">
      <c r="A14" s="75" t="s">
        <v>12</v>
      </c>
      <c r="B14" s="76" t="s">
        <v>58</v>
      </c>
      <c r="C14" s="65">
        <v>1000</v>
      </c>
    </row>
    <row r="15" spans="1:3" ht="15.75" x14ac:dyDescent="0.25">
      <c r="A15" s="75" t="s">
        <v>13</v>
      </c>
      <c r="B15" s="76" t="s">
        <v>58</v>
      </c>
      <c r="C15" s="65">
        <v>1000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>
        <v>50</v>
      </c>
    </row>
    <row r="18" spans="1:3" ht="15.75" x14ac:dyDescent="0.25">
      <c r="A18" s="75" t="s">
        <v>133</v>
      </c>
      <c r="B18" s="76" t="s">
        <v>58</v>
      </c>
      <c r="C18" s="65">
        <v>1400</v>
      </c>
    </row>
    <row r="19" spans="1:3" ht="15.75" x14ac:dyDescent="0.25">
      <c r="A19" s="75" t="s">
        <v>15</v>
      </c>
      <c r="B19" s="76" t="s">
        <v>58</v>
      </c>
      <c r="C19" s="65">
        <v>7000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/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>
        <v>20</v>
      </c>
    </row>
    <row r="25" spans="1:3" ht="15.75" x14ac:dyDescent="0.25">
      <c r="A25" s="75" t="s">
        <v>20</v>
      </c>
      <c r="B25" s="76" t="s">
        <v>58</v>
      </c>
      <c r="C25" s="65">
        <v>20</v>
      </c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10</v>
      </c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>
        <v>20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5</v>
      </c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30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>
        <v>10</v>
      </c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1000</v>
      </c>
    </row>
    <row r="57" spans="1:3" ht="15.75" x14ac:dyDescent="0.25">
      <c r="A57" s="75" t="s">
        <v>46</v>
      </c>
      <c r="B57" s="76" t="s">
        <v>58</v>
      </c>
      <c r="C57" s="65">
        <v>1000</v>
      </c>
    </row>
    <row r="58" spans="1:3" ht="15.75" x14ac:dyDescent="0.25">
      <c r="A58" s="75" t="s">
        <v>47</v>
      </c>
      <c r="B58" s="76" t="s">
        <v>58</v>
      </c>
      <c r="C58" s="65">
        <v>3000</v>
      </c>
    </row>
    <row r="59" spans="1:3" ht="15.75" x14ac:dyDescent="0.25">
      <c r="A59" s="75" t="s">
        <v>48</v>
      </c>
      <c r="B59" s="76" t="s">
        <v>58</v>
      </c>
      <c r="C59" s="65">
        <v>30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180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5</v>
      </c>
    </row>
    <row r="66" spans="1:3" ht="15.75" x14ac:dyDescent="0.25">
      <c r="A66" s="75" t="s">
        <v>54</v>
      </c>
      <c r="B66" s="76" t="s">
        <v>58</v>
      </c>
      <c r="C66" s="65">
        <v>100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>
        <v>100</v>
      </c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>
        <v>100</v>
      </c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10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>
        <v>50</v>
      </c>
    </row>
    <row r="80" spans="1:3" x14ac:dyDescent="0.25">
      <c r="A80" s="72" t="s">
        <v>139</v>
      </c>
      <c r="B80" s="73" t="s">
        <v>58</v>
      </c>
      <c r="C80" s="65"/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/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90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/>
    </row>
    <row r="92" spans="1:3" ht="7.15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10</v>
      </c>
    </row>
    <row r="94" spans="1:3" x14ac:dyDescent="0.25">
      <c r="A94" s="33" t="s">
        <v>162</v>
      </c>
      <c r="B94" s="127" t="s">
        <v>58</v>
      </c>
      <c r="C94" s="117">
        <v>10</v>
      </c>
    </row>
    <row r="95" spans="1:3" x14ac:dyDescent="0.25">
      <c r="A95" s="33" t="s">
        <v>163</v>
      </c>
      <c r="B95" s="127" t="s">
        <v>164</v>
      </c>
      <c r="C95" s="117">
        <v>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190</v>
      </c>
      <c r="B98" s="131" t="s">
        <v>58</v>
      </c>
      <c r="C98" s="70">
        <v>30</v>
      </c>
    </row>
    <row r="99" spans="1:3" x14ac:dyDescent="0.25">
      <c r="A99" s="130" t="s">
        <v>191</v>
      </c>
      <c r="B99" s="131" t="s">
        <v>58</v>
      </c>
      <c r="C99" s="70">
        <v>10</v>
      </c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C109"/>
  <sheetViews>
    <sheetView zoomScaleNormal="100" workbookViewId="0">
      <pane ySplit="3" topLeftCell="A16" activePane="bottomLeft" state="frozen"/>
      <selection pane="bottomLeft" activeCell="C19" sqref="C19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10.42578125" customWidth="1"/>
  </cols>
  <sheetData>
    <row r="1" spans="1:3" x14ac:dyDescent="0.25">
      <c r="A1" s="215"/>
      <c r="B1" s="216"/>
      <c r="C1" s="213" t="s">
        <v>150</v>
      </c>
    </row>
    <row r="2" spans="1:3" ht="15.75" thickBot="1" x14ac:dyDescent="0.3">
      <c r="A2" s="217"/>
      <c r="B2" s="218"/>
      <c r="C2" s="214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60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>
        <v>20</v>
      </c>
    </row>
    <row r="15" spans="1:3" ht="15.75" x14ac:dyDescent="0.25">
      <c r="A15" s="75" t="s">
        <v>13</v>
      </c>
      <c r="B15" s="76" t="s">
        <v>58</v>
      </c>
      <c r="C15" s="65"/>
    </row>
    <row r="16" spans="1:3" x14ac:dyDescent="0.25">
      <c r="A16" s="72" t="s">
        <v>137</v>
      </c>
      <c r="B16" s="73" t="s">
        <v>58</v>
      </c>
      <c r="C16" s="65">
        <v>20</v>
      </c>
    </row>
    <row r="17" spans="1:3" ht="15.75" x14ac:dyDescent="0.25">
      <c r="A17" s="75" t="s">
        <v>14</v>
      </c>
      <c r="B17" s="76" t="s">
        <v>73</v>
      </c>
      <c r="C17" s="65">
        <v>30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10000</v>
      </c>
    </row>
    <row r="20" spans="1:3" ht="15.75" x14ac:dyDescent="0.25">
      <c r="A20" s="75" t="s">
        <v>16</v>
      </c>
      <c r="B20" s="76" t="s">
        <v>58</v>
      </c>
      <c r="C20" s="65">
        <v>50</v>
      </c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>
        <v>10</v>
      </c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10</v>
      </c>
    </row>
    <row r="35" spans="1:3" ht="15.75" x14ac:dyDescent="0.25">
      <c r="A35" s="75" t="s">
        <v>30</v>
      </c>
      <c r="B35" s="76" t="s">
        <v>73</v>
      </c>
      <c r="C35" s="65">
        <v>10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10</v>
      </c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/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1000</v>
      </c>
    </row>
    <row r="57" spans="1:3" ht="15.75" x14ac:dyDescent="0.25">
      <c r="A57" s="75" t="s">
        <v>46</v>
      </c>
      <c r="B57" s="76" t="s">
        <v>58</v>
      </c>
      <c r="C57" s="65">
        <v>500</v>
      </c>
    </row>
    <row r="58" spans="1:3" ht="15.75" x14ac:dyDescent="0.25">
      <c r="A58" s="75" t="s">
        <v>47</v>
      </c>
      <c r="B58" s="76" t="s">
        <v>58</v>
      </c>
      <c r="C58" s="65">
        <v>2000</v>
      </c>
    </row>
    <row r="59" spans="1:3" ht="15.75" x14ac:dyDescent="0.25">
      <c r="A59" s="75" t="s">
        <v>48</v>
      </c>
      <c r="B59" s="76" t="s">
        <v>58</v>
      </c>
      <c r="C59" s="65">
        <v>24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60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100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>
        <v>30</v>
      </c>
    </row>
    <row r="69" spans="1:3" ht="15.75" x14ac:dyDescent="0.25">
      <c r="A69" s="75" t="s">
        <v>56</v>
      </c>
      <c r="B69" s="76" t="s">
        <v>58</v>
      </c>
      <c r="C69" s="65">
        <v>15</v>
      </c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>
        <v>10</v>
      </c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42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30</v>
      </c>
    </row>
    <row r="86" spans="1:3" ht="15.75" x14ac:dyDescent="0.25">
      <c r="A86" s="75" t="s">
        <v>71</v>
      </c>
      <c r="B86" s="76" t="s">
        <v>58</v>
      </c>
      <c r="C86" s="65">
        <v>30</v>
      </c>
    </row>
    <row r="87" spans="1:3" ht="16.5" thickBot="1" x14ac:dyDescent="0.3">
      <c r="A87" s="82" t="s">
        <v>72</v>
      </c>
      <c r="B87" s="83" t="s">
        <v>58</v>
      </c>
      <c r="C87" s="66">
        <v>30</v>
      </c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90</v>
      </c>
    </row>
    <row r="90" spans="1:3" ht="15.75" x14ac:dyDescent="0.25">
      <c r="A90" s="123" t="s">
        <v>153</v>
      </c>
      <c r="B90" s="76" t="s">
        <v>58</v>
      </c>
      <c r="C90" s="65">
        <v>448</v>
      </c>
    </row>
    <row r="91" spans="1:3" ht="16.5" thickBot="1" x14ac:dyDescent="0.3">
      <c r="A91" s="124" t="s">
        <v>154</v>
      </c>
      <c r="B91" s="83" t="s">
        <v>58</v>
      </c>
      <c r="C91" s="66">
        <v>75</v>
      </c>
    </row>
    <row r="92" spans="1:3" ht="6.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5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192</v>
      </c>
      <c r="B98" s="131" t="s">
        <v>58</v>
      </c>
      <c r="C98" s="70">
        <v>2</v>
      </c>
    </row>
    <row r="99" spans="1:3" x14ac:dyDescent="0.25">
      <c r="A99" s="130" t="s">
        <v>193</v>
      </c>
      <c r="B99" s="131" t="s">
        <v>58</v>
      </c>
      <c r="C99" s="70">
        <v>1</v>
      </c>
    </row>
    <row r="100" spans="1:3" x14ac:dyDescent="0.25">
      <c r="A100" s="130" t="s">
        <v>194</v>
      </c>
      <c r="B100" s="131" t="s">
        <v>58</v>
      </c>
      <c r="C100" s="70">
        <v>200</v>
      </c>
    </row>
    <row r="101" spans="1:3" x14ac:dyDescent="0.25">
      <c r="A101" s="130" t="s">
        <v>195</v>
      </c>
      <c r="B101" s="131" t="s">
        <v>58</v>
      </c>
      <c r="C101" s="70">
        <v>5000</v>
      </c>
    </row>
    <row r="102" spans="1:3" x14ac:dyDescent="0.25">
      <c r="A102" s="130" t="s">
        <v>196</v>
      </c>
      <c r="B102" s="131" t="s">
        <v>58</v>
      </c>
      <c r="C102" s="70">
        <v>50</v>
      </c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BN</vt:lpstr>
      <vt:lpstr>BE</vt:lpstr>
      <vt:lpstr>KL</vt:lpstr>
      <vt:lpstr>KO</vt:lpstr>
      <vt:lpstr>KH</vt:lpstr>
      <vt:lpstr>ME</vt:lpstr>
      <vt:lpstr>MB</vt:lpstr>
      <vt:lpstr>NB</vt:lpstr>
      <vt:lpstr>PV</vt:lpstr>
      <vt:lpstr>PZ</vt:lpstr>
      <vt:lpstr>PB</vt:lpstr>
      <vt:lpstr>RA</vt:lpstr>
      <vt:lpstr>SUMA</vt:lpstr>
      <vt:lpstr>SUMA-Objednávka</vt:lpstr>
      <vt:lpstr>SUMA!Oblast_tisku</vt:lpstr>
      <vt:lpstr>'SUMA-Objednávka'!Oblast_tisku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travnicekj</dc:creator>
  <cp:lastModifiedBy>Kiss Zdeněk (PB)</cp:lastModifiedBy>
  <cp:lastPrinted>2012-08-06T06:33:25Z</cp:lastPrinted>
  <dcterms:created xsi:type="dcterms:W3CDTF">2011-11-01T13:09:11Z</dcterms:created>
  <dcterms:modified xsi:type="dcterms:W3CDTF">2012-08-06T08:20:07Z</dcterms:modified>
</cp:coreProperties>
</file>