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<sst xmlns="http://schemas.openxmlformats.org/spreadsheetml/2006/main" count="44" uniqueCount="40">
  <si>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část zak.</t>
  </si>
  <si>
    <t>CHKO</t>
  </si>
  <si>
    <t>hraničníky</t>
  </si>
  <si>
    <t>bez DPH</t>
  </si>
  <si>
    <t>Beskydy</t>
  </si>
  <si>
    <t>Bílé Karpaty</t>
  </si>
  <si>
    <t>Blaník</t>
  </si>
  <si>
    <t>Blanský les</t>
  </si>
  <si>
    <t>Broumovsko</t>
  </si>
  <si>
    <t>České středohoří</t>
  </si>
  <si>
    <t>Český kras</t>
  </si>
  <si>
    <t>Český les</t>
  </si>
  <si>
    <t>Český ráj</t>
  </si>
  <si>
    <t>Jeseníky</t>
  </si>
  <si>
    <t>Jizerské hory</t>
  </si>
  <si>
    <t>Kokořínsko</t>
  </si>
  <si>
    <t>Křivoklátsko</t>
  </si>
  <si>
    <t>Labské pískovce</t>
  </si>
  <si>
    <t>Litovelské pomoraví</t>
  </si>
  <si>
    <t>Lužické hory</t>
  </si>
  <si>
    <t>Moravský kras</t>
  </si>
  <si>
    <t>Orlické hory</t>
  </si>
  <si>
    <t>Pálava</t>
  </si>
  <si>
    <t>Poodří</t>
  </si>
  <si>
    <t>Slavkovský les</t>
  </si>
  <si>
    <t>Třeboňsko</t>
  </si>
  <si>
    <t>Žďárské vrchy</t>
  </si>
  <si>
    <t>Železné hory</t>
  </si>
  <si>
    <t>celkem</t>
  </si>
  <si>
    <t>Standard</t>
  </si>
  <si>
    <t>Standard2</t>
  </si>
  <si>
    <t>typ infopanelu</t>
  </si>
  <si>
    <t>cena části zakázky</t>
  </si>
  <si>
    <t>vč. DPH</t>
  </si>
  <si>
    <t>infopanely</t>
  </si>
  <si>
    <t>ks</t>
  </si>
  <si>
    <t>Kč</t>
  </si>
  <si>
    <t>nejvyšší přípustná</t>
  </si>
  <si>
    <t>cena hraničníky</t>
  </si>
  <si>
    <t>cena infopanely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</si>
</sst>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1" fontId="2" fillId="3" borderId="4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K33" sqref="K33"/>
    </sheetView>
  </sheetViews>
  <sheetFormatPr defaultColWidth="9.140625" defaultRowHeight="12.75"/>
  <cols>
    <col min="2" max="2" width="21.00390625" style="0" customWidth="1"/>
    <col min="3" max="4" width="10.7109375" style="0" customWidth="1"/>
    <col min="6" max="6" width="10.57421875" style="0" customWidth="1"/>
    <col min="9" max="9" width="15.7109375" style="0" customWidth="1"/>
    <col min="10" max="10" width="15.421875" style="0" customWidth="1"/>
    <col min="11" max="11" width="10.00390625" style="0" customWidth="1"/>
  </cols>
  <sheetData>
    <row r="1" spans="1:12" ht="15.75">
      <c r="A1" s="31" t="s">
        <v>0</v>
      </c>
      <c r="B1" s="32" t="s">
        <v>1</v>
      </c>
      <c r="C1" s="33" t="s">
        <v>2</v>
      </c>
      <c r="D1" s="33" t="s">
        <v>34</v>
      </c>
      <c r="E1" s="58" t="s">
        <v>31</v>
      </c>
      <c r="F1" s="59"/>
      <c r="G1" s="59"/>
      <c r="H1" s="60"/>
      <c r="I1" s="34" t="s">
        <v>38</v>
      </c>
      <c r="J1" s="32" t="s">
        <v>39</v>
      </c>
      <c r="K1" s="63" t="s">
        <v>37</v>
      </c>
      <c r="L1" s="64"/>
    </row>
    <row r="2" spans="1:12" ht="15.75">
      <c r="A2" s="50"/>
      <c r="B2" s="11"/>
      <c r="C2" s="16"/>
      <c r="D2" s="16"/>
      <c r="E2" s="51"/>
      <c r="F2" s="52"/>
      <c r="G2" s="52"/>
      <c r="H2" s="53"/>
      <c r="I2" s="1"/>
      <c r="J2" s="11"/>
      <c r="K2" s="61" t="s">
        <v>32</v>
      </c>
      <c r="L2" s="62"/>
    </row>
    <row r="3" spans="1:12" ht="15.75">
      <c r="A3" s="35"/>
      <c r="B3" s="12"/>
      <c r="C3" s="54" t="s">
        <v>35</v>
      </c>
      <c r="D3" s="54" t="s">
        <v>35</v>
      </c>
      <c r="E3" s="55" t="s">
        <v>29</v>
      </c>
      <c r="F3" s="56" t="s">
        <v>30</v>
      </c>
      <c r="G3" s="56" t="s">
        <v>4</v>
      </c>
      <c r="H3" s="57" t="s">
        <v>13</v>
      </c>
      <c r="I3" s="56" t="s">
        <v>36</v>
      </c>
      <c r="J3" s="57" t="s">
        <v>36</v>
      </c>
      <c r="K3" s="8" t="s">
        <v>33</v>
      </c>
      <c r="L3" s="36" t="s">
        <v>3</v>
      </c>
    </row>
    <row r="4" spans="1:12" ht="15.75">
      <c r="A4" s="37">
        <v>1</v>
      </c>
      <c r="B4" s="13" t="s">
        <v>4</v>
      </c>
      <c r="C4" s="17">
        <v>13</v>
      </c>
      <c r="D4" s="17">
        <v>37</v>
      </c>
      <c r="E4" s="21">
        <v>0</v>
      </c>
      <c r="F4" s="3">
        <v>0</v>
      </c>
      <c r="G4" s="3">
        <v>22</v>
      </c>
      <c r="H4" s="22">
        <v>15</v>
      </c>
      <c r="I4" s="4">
        <v>26000</v>
      </c>
      <c r="J4" s="29">
        <v>148000</v>
      </c>
      <c r="K4" s="5">
        <f>I4+J4</f>
        <v>174000</v>
      </c>
      <c r="L4" s="38">
        <f>K4/1.21</f>
        <v>143801.65289256198</v>
      </c>
    </row>
    <row r="5" spans="1:12" ht="15.75">
      <c r="A5" s="37">
        <v>2</v>
      </c>
      <c r="B5" s="13" t="s">
        <v>5</v>
      </c>
      <c r="C5" s="18">
        <v>85</v>
      </c>
      <c r="D5" s="17">
        <v>55</v>
      </c>
      <c r="E5" s="23">
        <v>55</v>
      </c>
      <c r="F5" s="6">
        <v>0</v>
      </c>
      <c r="G5" s="6">
        <v>0</v>
      </c>
      <c r="H5" s="24">
        <v>0</v>
      </c>
      <c r="I5" s="4">
        <v>170000</v>
      </c>
      <c r="J5" s="29">
        <v>220000</v>
      </c>
      <c r="K5" s="5">
        <f aca="true" t="shared" si="0" ref="K5:K27">I5+J5</f>
        <v>390000</v>
      </c>
      <c r="L5" s="38">
        <f aca="true" t="shared" si="1" ref="L5:L27">K5/1.21</f>
        <v>322314.0495867769</v>
      </c>
    </row>
    <row r="6" spans="1:12" ht="15.75">
      <c r="A6" s="37">
        <v>3</v>
      </c>
      <c r="B6" s="13" t="s">
        <v>6</v>
      </c>
      <c r="C6" s="18">
        <v>20</v>
      </c>
      <c r="D6" s="17">
        <v>26</v>
      </c>
      <c r="E6" s="23">
        <v>26</v>
      </c>
      <c r="F6" s="6">
        <v>0</v>
      </c>
      <c r="G6" s="6">
        <v>0</v>
      </c>
      <c r="H6" s="24">
        <v>0</v>
      </c>
      <c r="I6" s="4">
        <v>40000</v>
      </c>
      <c r="J6" s="29">
        <v>104000</v>
      </c>
      <c r="K6" s="5">
        <f t="shared" si="0"/>
        <v>144000</v>
      </c>
      <c r="L6" s="38">
        <f t="shared" si="1"/>
        <v>119008.26446280992</v>
      </c>
    </row>
    <row r="7" spans="1:12" ht="15.75">
      <c r="A7" s="37">
        <v>4</v>
      </c>
      <c r="B7" s="14" t="s">
        <v>7</v>
      </c>
      <c r="C7" s="18">
        <v>15</v>
      </c>
      <c r="D7" s="17">
        <v>19</v>
      </c>
      <c r="E7" s="23">
        <v>19</v>
      </c>
      <c r="F7" s="6">
        <v>0</v>
      </c>
      <c r="G7" s="6">
        <v>0</v>
      </c>
      <c r="H7" s="24">
        <v>0</v>
      </c>
      <c r="I7" s="4">
        <v>30000</v>
      </c>
      <c r="J7" s="29">
        <v>76000</v>
      </c>
      <c r="K7" s="5">
        <f t="shared" si="0"/>
        <v>106000</v>
      </c>
      <c r="L7" s="38">
        <f t="shared" si="1"/>
        <v>87603.30578512397</v>
      </c>
    </row>
    <row r="8" spans="1:12" ht="15.75">
      <c r="A8" s="37">
        <v>5</v>
      </c>
      <c r="B8" s="14" t="s">
        <v>8</v>
      </c>
      <c r="C8" s="18">
        <v>48</v>
      </c>
      <c r="D8" s="17">
        <v>22</v>
      </c>
      <c r="E8" s="25">
        <v>20</v>
      </c>
      <c r="F8" s="7">
        <v>0</v>
      </c>
      <c r="G8" s="7">
        <v>0</v>
      </c>
      <c r="H8" s="26">
        <v>2</v>
      </c>
      <c r="I8" s="4">
        <v>96000</v>
      </c>
      <c r="J8" s="29">
        <v>88000</v>
      </c>
      <c r="K8" s="5">
        <f t="shared" si="0"/>
        <v>184000</v>
      </c>
      <c r="L8" s="38">
        <f t="shared" si="1"/>
        <v>152066.11570247935</v>
      </c>
    </row>
    <row r="9" spans="1:12" ht="15.75">
      <c r="A9" s="37">
        <v>6</v>
      </c>
      <c r="B9" s="14" t="s">
        <v>9</v>
      </c>
      <c r="C9" s="18">
        <v>28</v>
      </c>
      <c r="D9" s="17">
        <v>24</v>
      </c>
      <c r="E9" s="25">
        <v>24</v>
      </c>
      <c r="F9" s="7">
        <v>0</v>
      </c>
      <c r="G9" s="7">
        <v>0</v>
      </c>
      <c r="H9" s="26">
        <v>0</v>
      </c>
      <c r="I9" s="4">
        <v>56000</v>
      </c>
      <c r="J9" s="29">
        <v>96000</v>
      </c>
      <c r="K9" s="5">
        <f t="shared" si="0"/>
        <v>152000</v>
      </c>
      <c r="L9" s="38">
        <f t="shared" si="1"/>
        <v>125619.8347107438</v>
      </c>
    </row>
    <row r="10" spans="1:12" ht="15.75">
      <c r="A10" s="37">
        <v>7</v>
      </c>
      <c r="B10" s="13" t="s">
        <v>10</v>
      </c>
      <c r="C10" s="18">
        <v>18</v>
      </c>
      <c r="D10" s="17">
        <v>38</v>
      </c>
      <c r="E10" s="25">
        <v>0</v>
      </c>
      <c r="F10" s="7">
        <v>38</v>
      </c>
      <c r="G10" s="7">
        <v>0</v>
      </c>
      <c r="H10" s="26">
        <v>0</v>
      </c>
      <c r="I10" s="4">
        <v>36000</v>
      </c>
      <c r="J10" s="29">
        <v>152000</v>
      </c>
      <c r="K10" s="5">
        <f t="shared" si="0"/>
        <v>188000</v>
      </c>
      <c r="L10" s="38">
        <f t="shared" si="1"/>
        <v>155371.90082644628</v>
      </c>
    </row>
    <row r="11" spans="1:12" ht="15.75">
      <c r="A11" s="37">
        <v>8</v>
      </c>
      <c r="B11" s="13" t="s">
        <v>11</v>
      </c>
      <c r="C11" s="18">
        <v>23</v>
      </c>
      <c r="D11" s="17">
        <v>29</v>
      </c>
      <c r="E11" s="25">
        <v>29</v>
      </c>
      <c r="F11" s="7">
        <v>0</v>
      </c>
      <c r="G11" s="7">
        <v>0</v>
      </c>
      <c r="H11" s="26">
        <v>0</v>
      </c>
      <c r="I11" s="4">
        <v>46000</v>
      </c>
      <c r="J11" s="29">
        <v>116000</v>
      </c>
      <c r="K11" s="5">
        <f t="shared" si="0"/>
        <v>162000</v>
      </c>
      <c r="L11" s="38">
        <f t="shared" si="1"/>
        <v>133884.29752066117</v>
      </c>
    </row>
    <row r="12" spans="1:12" ht="15.75">
      <c r="A12" s="37">
        <v>9</v>
      </c>
      <c r="B12" s="13" t="s">
        <v>12</v>
      </c>
      <c r="C12" s="18">
        <v>102</v>
      </c>
      <c r="D12" s="17">
        <v>24</v>
      </c>
      <c r="E12" s="25">
        <v>0</v>
      </c>
      <c r="F12" s="7">
        <v>24</v>
      </c>
      <c r="G12" s="7">
        <v>0</v>
      </c>
      <c r="H12" s="26">
        <v>0</v>
      </c>
      <c r="I12" s="4">
        <v>204000</v>
      </c>
      <c r="J12" s="29">
        <v>96000</v>
      </c>
      <c r="K12" s="5">
        <f t="shared" si="0"/>
        <v>300000</v>
      </c>
      <c r="L12" s="38">
        <f t="shared" si="1"/>
        <v>247933.88429752068</v>
      </c>
    </row>
    <row r="13" spans="1:12" ht="15.75">
      <c r="A13" s="37">
        <v>10</v>
      </c>
      <c r="B13" s="13" t="s">
        <v>13</v>
      </c>
      <c r="C13" s="18">
        <v>7</v>
      </c>
      <c r="D13" s="17">
        <v>36</v>
      </c>
      <c r="E13" s="25">
        <v>28</v>
      </c>
      <c r="F13" s="7">
        <v>0</v>
      </c>
      <c r="G13" s="7">
        <v>0</v>
      </c>
      <c r="H13" s="26">
        <v>8</v>
      </c>
      <c r="I13" s="4">
        <v>14000</v>
      </c>
      <c r="J13" s="29">
        <v>144000</v>
      </c>
      <c r="K13" s="5">
        <f t="shared" si="0"/>
        <v>158000</v>
      </c>
      <c r="L13" s="38">
        <f t="shared" si="1"/>
        <v>130578.51239669422</v>
      </c>
    </row>
    <row r="14" spans="1:12" ht="15.75">
      <c r="A14" s="37">
        <v>11</v>
      </c>
      <c r="B14" s="13" t="s">
        <v>14</v>
      </c>
      <c r="C14" s="18">
        <v>0</v>
      </c>
      <c r="D14" s="17">
        <v>12</v>
      </c>
      <c r="E14" s="25">
        <v>0</v>
      </c>
      <c r="F14" s="7">
        <v>12</v>
      </c>
      <c r="G14" s="7">
        <v>0</v>
      </c>
      <c r="H14" s="26">
        <v>0</v>
      </c>
      <c r="I14" s="4">
        <v>0</v>
      </c>
      <c r="J14" s="29">
        <v>48000</v>
      </c>
      <c r="K14" s="5">
        <f t="shared" si="0"/>
        <v>48000</v>
      </c>
      <c r="L14" s="38">
        <f t="shared" si="1"/>
        <v>39669.42148760331</v>
      </c>
    </row>
    <row r="15" spans="1:12" ht="15.75">
      <c r="A15" s="37">
        <v>12</v>
      </c>
      <c r="B15" s="13" t="s">
        <v>15</v>
      </c>
      <c r="C15" s="18">
        <v>31</v>
      </c>
      <c r="D15" s="17">
        <v>39</v>
      </c>
      <c r="E15" s="25">
        <v>0</v>
      </c>
      <c r="F15" s="7">
        <v>39</v>
      </c>
      <c r="G15" s="7">
        <v>0</v>
      </c>
      <c r="H15" s="26">
        <v>0</v>
      </c>
      <c r="I15" s="4">
        <v>62000</v>
      </c>
      <c r="J15" s="29">
        <v>156000</v>
      </c>
      <c r="K15" s="5">
        <f t="shared" si="0"/>
        <v>218000</v>
      </c>
      <c r="L15" s="38">
        <f t="shared" si="1"/>
        <v>180165.28925619836</v>
      </c>
    </row>
    <row r="16" spans="1:12" ht="15.75">
      <c r="A16" s="37">
        <v>13</v>
      </c>
      <c r="B16" s="13" t="s">
        <v>16</v>
      </c>
      <c r="C16" s="18">
        <v>2</v>
      </c>
      <c r="D16" s="17">
        <v>26</v>
      </c>
      <c r="E16" s="25">
        <v>0</v>
      </c>
      <c r="F16" s="7">
        <v>26</v>
      </c>
      <c r="G16" s="7">
        <v>0</v>
      </c>
      <c r="H16" s="26">
        <v>0</v>
      </c>
      <c r="I16" s="4">
        <v>4000</v>
      </c>
      <c r="J16" s="29">
        <v>104000</v>
      </c>
      <c r="K16" s="5">
        <f t="shared" si="0"/>
        <v>108000</v>
      </c>
      <c r="L16" s="38">
        <f t="shared" si="1"/>
        <v>89256.19834710743</v>
      </c>
    </row>
    <row r="17" spans="1:12" ht="15.75">
      <c r="A17" s="37">
        <v>14</v>
      </c>
      <c r="B17" s="13" t="s">
        <v>17</v>
      </c>
      <c r="C17" s="18">
        <v>58</v>
      </c>
      <c r="D17" s="17">
        <v>27</v>
      </c>
      <c r="E17" s="25">
        <v>27</v>
      </c>
      <c r="F17" s="7">
        <v>0</v>
      </c>
      <c r="G17" s="7">
        <v>0</v>
      </c>
      <c r="H17" s="26">
        <v>0</v>
      </c>
      <c r="I17" s="4">
        <v>116000</v>
      </c>
      <c r="J17" s="29">
        <v>108000</v>
      </c>
      <c r="K17" s="5">
        <f t="shared" si="0"/>
        <v>224000</v>
      </c>
      <c r="L17" s="38">
        <f t="shared" si="1"/>
        <v>185123.96694214878</v>
      </c>
    </row>
    <row r="18" spans="1:12" ht="15.75">
      <c r="A18" s="37">
        <v>15</v>
      </c>
      <c r="B18" s="13" t="s">
        <v>18</v>
      </c>
      <c r="C18" s="18">
        <v>187</v>
      </c>
      <c r="D18" s="17">
        <v>43</v>
      </c>
      <c r="E18" s="25">
        <v>0</v>
      </c>
      <c r="F18" s="7">
        <v>43</v>
      </c>
      <c r="G18" s="7">
        <v>0</v>
      </c>
      <c r="H18" s="26">
        <v>0</v>
      </c>
      <c r="I18" s="4">
        <v>374000</v>
      </c>
      <c r="J18" s="29">
        <v>172000</v>
      </c>
      <c r="K18" s="5">
        <f t="shared" si="0"/>
        <v>546000</v>
      </c>
      <c r="L18" s="38">
        <f t="shared" si="1"/>
        <v>451239.6694214876</v>
      </c>
    </row>
    <row r="19" spans="1:12" ht="15.75">
      <c r="A19" s="37">
        <v>16</v>
      </c>
      <c r="B19" s="13" t="s">
        <v>19</v>
      </c>
      <c r="C19" s="18">
        <v>0</v>
      </c>
      <c r="D19" s="17">
        <v>10</v>
      </c>
      <c r="E19" s="25">
        <v>0</v>
      </c>
      <c r="F19" s="7">
        <v>10</v>
      </c>
      <c r="G19" s="7">
        <v>0</v>
      </c>
      <c r="H19" s="26">
        <v>0</v>
      </c>
      <c r="I19" s="4">
        <v>0</v>
      </c>
      <c r="J19" s="29">
        <v>40000</v>
      </c>
      <c r="K19" s="5">
        <f t="shared" si="0"/>
        <v>40000</v>
      </c>
      <c r="L19" s="38">
        <f t="shared" si="1"/>
        <v>33057.85123966942</v>
      </c>
    </row>
    <row r="20" spans="1:12" ht="15.75">
      <c r="A20" s="37">
        <v>17</v>
      </c>
      <c r="B20" s="13" t="s">
        <v>20</v>
      </c>
      <c r="C20" s="18">
        <v>49</v>
      </c>
      <c r="D20" s="17">
        <v>26</v>
      </c>
      <c r="E20" s="25">
        <v>0</v>
      </c>
      <c r="F20" s="7">
        <v>26</v>
      </c>
      <c r="G20" s="7">
        <v>0</v>
      </c>
      <c r="H20" s="26">
        <v>0</v>
      </c>
      <c r="I20" s="4">
        <v>98000</v>
      </c>
      <c r="J20" s="29">
        <v>104000</v>
      </c>
      <c r="K20" s="5">
        <f t="shared" si="0"/>
        <v>202000</v>
      </c>
      <c r="L20" s="38">
        <f t="shared" si="1"/>
        <v>166942.14876033057</v>
      </c>
    </row>
    <row r="21" spans="1:12" ht="15.75">
      <c r="A21" s="37">
        <v>18</v>
      </c>
      <c r="B21" s="13" t="s">
        <v>21</v>
      </c>
      <c r="C21" s="18">
        <v>46</v>
      </c>
      <c r="D21" s="18">
        <v>11</v>
      </c>
      <c r="E21" s="25">
        <v>0</v>
      </c>
      <c r="F21" s="7">
        <v>11</v>
      </c>
      <c r="G21" s="7">
        <v>0</v>
      </c>
      <c r="H21" s="26">
        <v>0</v>
      </c>
      <c r="I21" s="4">
        <v>92000</v>
      </c>
      <c r="J21" s="29">
        <v>44000</v>
      </c>
      <c r="K21" s="5">
        <f t="shared" si="0"/>
        <v>136000</v>
      </c>
      <c r="L21" s="38">
        <f t="shared" si="1"/>
        <v>112396.69421487604</v>
      </c>
    </row>
    <row r="22" spans="1:12" ht="15.75">
      <c r="A22" s="37">
        <v>19</v>
      </c>
      <c r="B22" s="13" t="s">
        <v>22</v>
      </c>
      <c r="C22" s="18">
        <v>258</v>
      </c>
      <c r="D22" s="17">
        <v>62</v>
      </c>
      <c r="E22" s="25">
        <v>62</v>
      </c>
      <c r="F22" s="7">
        <v>0</v>
      </c>
      <c r="G22" s="7">
        <v>0</v>
      </c>
      <c r="H22" s="26">
        <v>0</v>
      </c>
      <c r="I22" s="4">
        <v>516000</v>
      </c>
      <c r="J22" s="29">
        <v>248000</v>
      </c>
      <c r="K22" s="5">
        <f t="shared" si="0"/>
        <v>764000</v>
      </c>
      <c r="L22" s="38">
        <f t="shared" si="1"/>
        <v>631404.9586776859</v>
      </c>
    </row>
    <row r="23" spans="1:12" ht="15.75">
      <c r="A23" s="37">
        <v>20</v>
      </c>
      <c r="B23" s="13" t="s">
        <v>23</v>
      </c>
      <c r="C23" s="18">
        <v>68</v>
      </c>
      <c r="D23" s="17">
        <v>19</v>
      </c>
      <c r="E23" s="25">
        <v>0</v>
      </c>
      <c r="F23" s="7">
        <v>19</v>
      </c>
      <c r="G23" s="7">
        <v>0</v>
      </c>
      <c r="H23" s="26">
        <v>0</v>
      </c>
      <c r="I23" s="4">
        <v>136000</v>
      </c>
      <c r="J23" s="29">
        <v>76000</v>
      </c>
      <c r="K23" s="5">
        <f t="shared" si="0"/>
        <v>212000</v>
      </c>
      <c r="L23" s="38">
        <f t="shared" si="1"/>
        <v>175206.61157024794</v>
      </c>
    </row>
    <row r="24" spans="1:12" ht="15.75">
      <c r="A24" s="37">
        <v>21</v>
      </c>
      <c r="B24" s="13" t="s">
        <v>24</v>
      </c>
      <c r="C24" s="18">
        <v>221</v>
      </c>
      <c r="D24" s="17">
        <v>23</v>
      </c>
      <c r="E24" s="25">
        <v>23</v>
      </c>
      <c r="F24" s="7">
        <v>0</v>
      </c>
      <c r="G24" s="7">
        <v>0</v>
      </c>
      <c r="H24" s="26">
        <v>0</v>
      </c>
      <c r="I24" s="4">
        <v>442000</v>
      </c>
      <c r="J24" s="29">
        <v>92000</v>
      </c>
      <c r="K24" s="5">
        <f t="shared" si="0"/>
        <v>534000</v>
      </c>
      <c r="L24" s="38">
        <f t="shared" si="1"/>
        <v>441322.31404958677</v>
      </c>
    </row>
    <row r="25" spans="1:12" ht="15.75">
      <c r="A25" s="37">
        <v>22</v>
      </c>
      <c r="B25" s="13" t="s">
        <v>25</v>
      </c>
      <c r="C25" s="18">
        <v>75</v>
      </c>
      <c r="D25" s="17">
        <v>31</v>
      </c>
      <c r="E25" s="25">
        <v>31</v>
      </c>
      <c r="F25" s="7">
        <v>0</v>
      </c>
      <c r="G25" s="7">
        <v>0</v>
      </c>
      <c r="H25" s="26">
        <v>0</v>
      </c>
      <c r="I25" s="4">
        <v>150000</v>
      </c>
      <c r="J25" s="29">
        <v>124000</v>
      </c>
      <c r="K25" s="5">
        <f t="shared" si="0"/>
        <v>274000</v>
      </c>
      <c r="L25" s="38">
        <f t="shared" si="1"/>
        <v>226446.28099173555</v>
      </c>
    </row>
    <row r="26" spans="1:12" ht="15.75">
      <c r="A26" s="37">
        <v>23</v>
      </c>
      <c r="B26" s="13" t="s">
        <v>26</v>
      </c>
      <c r="C26" s="18">
        <v>174</v>
      </c>
      <c r="D26" s="18">
        <v>33</v>
      </c>
      <c r="E26" s="25">
        <v>33</v>
      </c>
      <c r="F26" s="7">
        <v>0</v>
      </c>
      <c r="G26" s="7">
        <v>0</v>
      </c>
      <c r="H26" s="26">
        <v>0</v>
      </c>
      <c r="I26" s="4">
        <v>348000</v>
      </c>
      <c r="J26" s="29">
        <v>132000</v>
      </c>
      <c r="K26" s="5">
        <f t="shared" si="0"/>
        <v>480000</v>
      </c>
      <c r="L26" s="38">
        <f t="shared" si="1"/>
        <v>396694.2148760331</v>
      </c>
    </row>
    <row r="27" spans="1:12" ht="15.75">
      <c r="A27" s="39">
        <v>24</v>
      </c>
      <c r="B27" s="15" t="s">
        <v>27</v>
      </c>
      <c r="C27" s="19">
        <v>71</v>
      </c>
      <c r="D27" s="20">
        <v>34</v>
      </c>
      <c r="E27" s="27">
        <v>34</v>
      </c>
      <c r="F27" s="9">
        <v>0</v>
      </c>
      <c r="G27" s="9">
        <v>0</v>
      </c>
      <c r="H27" s="28">
        <v>0</v>
      </c>
      <c r="I27" s="10">
        <v>142000</v>
      </c>
      <c r="J27" s="30">
        <v>136000</v>
      </c>
      <c r="K27" s="49">
        <f t="shared" si="0"/>
        <v>278000</v>
      </c>
      <c r="L27" s="40">
        <f t="shared" si="1"/>
        <v>229752.06611570247</v>
      </c>
    </row>
    <row r="28" spans="1:12" ht="16.5" thickBot="1">
      <c r="A28" s="41" t="s">
        <v>28</v>
      </c>
      <c r="B28" s="42"/>
      <c r="C28" s="43">
        <f aca="true" t="shared" si="2" ref="C28:H28">SUM(C4:C27)</f>
        <v>1599</v>
      </c>
      <c r="D28" s="43">
        <f>SUM(E28:H28)</f>
        <v>706</v>
      </c>
      <c r="E28" s="44">
        <f t="shared" si="2"/>
        <v>411</v>
      </c>
      <c r="F28" s="45">
        <f t="shared" si="2"/>
        <v>248</v>
      </c>
      <c r="G28" s="45">
        <f t="shared" si="2"/>
        <v>22</v>
      </c>
      <c r="H28" s="46">
        <f t="shared" si="2"/>
        <v>25</v>
      </c>
      <c r="I28" s="45">
        <f>SUM(I4:I27)</f>
        <v>3198000</v>
      </c>
      <c r="J28" s="46">
        <f>SUM(J4:J27)</f>
        <v>2824000</v>
      </c>
      <c r="K28" s="47">
        <f>SUM(K4:K27)</f>
        <v>6022000</v>
      </c>
      <c r="L28" s="48">
        <f>K28/1.21</f>
        <v>4976859.504132232</v>
      </c>
    </row>
    <row r="30" ht="15.75">
      <c r="B30" s="2"/>
    </row>
    <row r="31" ht="15.75">
      <c r="B31" s="2"/>
    </row>
  </sheetData>
  <mergeCells count="3">
    <mergeCell ref="E1:H1"/>
    <mergeCell ref="K2:L2"/>
    <mergeCell ref="K1:L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AOPK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Vítek</dc:creator>
  <cp:keywords/>
  <dc:description/>
  <cp:lastModifiedBy>Ondřej Vítek</cp:lastModifiedBy>
  <dcterms:created xsi:type="dcterms:W3CDTF">2014-06-27T07:34:16Z</dcterms:created>
  <dcterms:modified xsi:type="dcterms:W3CDTF">2014-09-04T08:14:33Z</dcterms:modified>
  <cp:category/>
  <cp:version/>
  <cp:contentType/>
  <cp:contentStatus/>
</cp:coreProperties>
</file>