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5700" windowHeight="12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F11" i="1" s="1"/>
  <c r="F10" i="1"/>
  <c r="E10" i="1"/>
  <c r="E7" i="1"/>
  <c r="F7" i="1"/>
  <c r="F20" i="1" l="1"/>
  <c r="H19" i="1"/>
  <c r="H15" i="1"/>
  <c r="H14" i="1"/>
  <c r="H12" i="1"/>
  <c r="H11" i="1"/>
  <c r="H10" i="1"/>
  <c r="H7" i="1"/>
  <c r="H20" i="1"/>
</calcChain>
</file>

<file path=xl/sharedStrings.xml><?xml version="1.0" encoding="utf-8"?>
<sst xmlns="http://schemas.openxmlformats.org/spreadsheetml/2006/main" count="27" uniqueCount="27">
  <si>
    <t>PC sestava vč. software</t>
  </si>
  <si>
    <t>Fotoaparát</t>
  </si>
  <si>
    <t>Externí paměťový disk</t>
  </si>
  <si>
    <t>Multifunkční zařízení</t>
  </si>
  <si>
    <t>Skartovačka</t>
  </si>
  <si>
    <t>Maximálně přípustná cena celkem</t>
  </si>
  <si>
    <t>Počet ks</t>
  </si>
  <si>
    <t>Cena za kus vč. DPH</t>
  </si>
  <si>
    <t>Cena celkem vč. 21% DPH</t>
  </si>
  <si>
    <t>Minimální povinné parametry</t>
  </si>
  <si>
    <t>Poptávka zařízení a vybavení pořizované z prostředků OP LZZ</t>
  </si>
  <si>
    <t>Notebook as. tablet</t>
  </si>
  <si>
    <t>Zařízení/vybavení</t>
  </si>
  <si>
    <t>Kancelářský balík</t>
  </si>
  <si>
    <t>Rozlišení cca 12 až 14 MPx, zoom 4x až 6x, optický stabilizátor</t>
  </si>
  <si>
    <t>Kapacita 500 - 1 000 GB</t>
  </si>
  <si>
    <t>Určeno pro běžné kancelářské použití a přípravu podkladů pro cílovou skupinu v menším rozsahu; barevná laserová tiskárna, skener, kopírka, rozlišení tisku 1200 x 600, automatický duplex, rychlost 20 str/min</t>
  </si>
  <si>
    <t>Počet skartovaných listů současně: 10; rychlost skartace: 2,5 m/min; Obsah koše 32 l; Další vybavení: automatické čidlo spuštění, zpětný chod, skartace CD a DVD, skartace platebních karet; Hlučnost: 65 dB(A); Příkon: 300W.</t>
  </si>
  <si>
    <t>750 GB HDD, 4 GB RAM, 512 grafická karta vlastní, optická mechanika, DVD±RW, LCD 21,5´´, klávesnice, myš, OS Windows 7 Professional*</t>
  </si>
  <si>
    <t>Procesor: 4 jádrový; Displej: 11,6´´, lesklý, flexibilní (polohovatelný), dotykový; Operační paměť: 1x4GB DD3 1600 MHz; Úložiště: 128 GB (SSD); Další vybavení: reproduktory, webová kamera, WiFi, Bluetooth, HDMI, OS Windows 7 Professional*</t>
  </si>
  <si>
    <t>MS Office Home and Business 2010 (balík obsahuje min. MS Word, PowerPoint, Excel)**</t>
  </si>
  <si>
    <t>Cena za kus bez DPH</t>
  </si>
  <si>
    <t>Cena celkem bez DPH</t>
  </si>
  <si>
    <t>Zboží bude dodáno do 14ti pracovních dní od uzavření Smlouvy o dodávce zboží</t>
  </si>
  <si>
    <t>Uvedené parametry jsou považovány za minimální, které musí uchazeč splnit.</t>
  </si>
  <si>
    <t>* OS Windows 7 Professional požadujeme z důvodu zajištění kompatibility s vnitřní infrastrukturou sítě organizace. Jiná varianta není možná.</t>
  </si>
  <si>
    <t>** MS Office 2010 požadujeme z důvodu zajištění kompatibility s dalšími zařízeními organizace. Jiná varianta není možná.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</si>
</sst>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Georgia"/>
      <family val="1"/>
      <charset val="238"/>
    </font>
    <font>
      <b/>
      <sz val="12"/>
      <color indexed="8"/>
      <name val="Georgia"/>
      <family val="1"/>
      <charset val="238"/>
    </font>
    <font>
      <sz val="12"/>
      <name val="Georgia"/>
      <family val="1"/>
      <charset val="238"/>
    </font>
    <font>
      <sz val="22"/>
      <color indexed="8"/>
      <name val="Georgia"/>
      <family val="1"/>
      <charset val="238"/>
    </font>
    <font>
      <b/>
      <sz val="16"/>
      <color indexed="8"/>
      <name val="Georgia"/>
      <family val="1"/>
      <charset val="238"/>
    </font>
    <font>
      <b/>
      <sz val="12"/>
      <name val="Georgia"/>
      <family val="1"/>
      <charset val="238"/>
    </font>
    <font>
      <sz val="8"/>
      <name val="Calibri"/>
      <family val="2"/>
      <charset val="238"/>
    </font>
    <font>
      <b/>
      <sz val="14"/>
      <color indexed="8"/>
      <name val="Georg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8" fontId="1" fillId="0" borderId="4" xfId="0" applyNumberFormat="1" applyFont="1" applyBorder="1" applyAlignment="1">
      <alignment vertical="center"/>
    </xf>
    <xf numFmtId="8" fontId="8" fillId="0" borderId="4" xfId="0" applyNumberFormat="1" applyFont="1" applyBorder="1" applyAlignment="1">
      <alignment vertical="center"/>
    </xf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654844</xdr:colOff>
      <xdr:row>3</xdr:row>
      <xdr:rowOff>38100</xdr:rowOff>
    </xdr:to>
    <xdr:pic>
      <xdr:nvPicPr>
        <xdr:cNvPr id="1025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6"/>
  <sheetViews>
    <sheetView tabSelected="1" topLeftCell="A16" zoomScale="80" zoomScaleNormal="80" workbookViewId="0">
      <selection activeCell="A24" sqref="A24"/>
    </sheetView>
  </sheetViews>
  <sheetFormatPr defaultRowHeight="15" x14ac:dyDescent="0.25"/>
  <cols>
    <col min="3" max="3" width="14.85546875" customWidth="1"/>
    <col min="4" max="4" width="10.85546875" customWidth="1"/>
    <col min="5" max="5" width="18.5703125" customWidth="1"/>
    <col min="6" max="6" width="22.140625" customWidth="1"/>
    <col min="7" max="7" width="19.7109375" customWidth="1"/>
    <col min="8" max="8" width="11.28515625" customWidth="1"/>
    <col min="9" max="9" width="13.85546875" customWidth="1"/>
    <col min="13" max="13" width="14.28515625" customWidth="1"/>
  </cols>
  <sheetData>
    <row r="5" spans="1:13" ht="27" x14ac:dyDescent="0.35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4" customFormat="1" ht="50.45" customHeight="1" x14ac:dyDescent="0.25">
      <c r="A6" s="20" t="s">
        <v>12</v>
      </c>
      <c r="B6" s="21"/>
      <c r="C6" s="22"/>
      <c r="D6" s="3" t="s">
        <v>6</v>
      </c>
      <c r="E6" s="3" t="s">
        <v>21</v>
      </c>
      <c r="F6" s="3" t="s">
        <v>22</v>
      </c>
      <c r="G6" s="3" t="s">
        <v>7</v>
      </c>
      <c r="H6" s="20" t="s">
        <v>8</v>
      </c>
      <c r="I6" s="22"/>
      <c r="J6" s="20" t="s">
        <v>9</v>
      </c>
      <c r="K6" s="21"/>
      <c r="L6" s="21"/>
      <c r="M6" s="22"/>
    </row>
    <row r="7" spans="1:13" x14ac:dyDescent="0.25">
      <c r="A7" s="32" t="s">
        <v>0</v>
      </c>
      <c r="B7" s="33"/>
      <c r="C7" s="34"/>
      <c r="D7" s="41">
        <v>3</v>
      </c>
      <c r="E7" s="56">
        <f>(G7/1.21)</f>
        <v>16528.92561983471</v>
      </c>
      <c r="F7" s="23">
        <f>D7*E7</f>
        <v>49586.776859504127</v>
      </c>
      <c r="G7" s="23">
        <v>20000</v>
      </c>
      <c r="H7" s="26">
        <f>D7*G7</f>
        <v>60000</v>
      </c>
      <c r="I7" s="27"/>
      <c r="J7" s="13" t="s">
        <v>18</v>
      </c>
      <c r="K7" s="13"/>
      <c r="L7" s="13"/>
      <c r="M7" s="13"/>
    </row>
    <row r="8" spans="1:13" x14ac:dyDescent="0.25">
      <c r="A8" s="35"/>
      <c r="B8" s="36"/>
      <c r="C8" s="37"/>
      <c r="D8" s="42"/>
      <c r="E8" s="42"/>
      <c r="F8" s="24"/>
      <c r="G8" s="24"/>
      <c r="H8" s="28"/>
      <c r="I8" s="29"/>
      <c r="J8" s="13"/>
      <c r="K8" s="13"/>
      <c r="L8" s="13"/>
      <c r="M8" s="13"/>
    </row>
    <row r="9" spans="1:13" ht="58.9" customHeight="1" x14ac:dyDescent="0.25">
      <c r="A9" s="38"/>
      <c r="B9" s="39"/>
      <c r="C9" s="40"/>
      <c r="D9" s="43"/>
      <c r="E9" s="43"/>
      <c r="F9" s="25"/>
      <c r="G9" s="25"/>
      <c r="H9" s="30"/>
      <c r="I9" s="31"/>
      <c r="J9" s="13"/>
      <c r="K9" s="13"/>
      <c r="L9" s="13"/>
      <c r="M9" s="13"/>
    </row>
    <row r="10" spans="1:13" ht="121.5" customHeight="1" x14ac:dyDescent="0.25">
      <c r="A10" s="49" t="s">
        <v>11</v>
      </c>
      <c r="B10" s="50"/>
      <c r="C10" s="51"/>
      <c r="D10" s="5">
        <v>1</v>
      </c>
      <c r="E10" s="8">
        <f>(G10/1.21)</f>
        <v>19834.710743801654</v>
      </c>
      <c r="F10" s="8">
        <f>(H10/1.21)</f>
        <v>19834.710743801654</v>
      </c>
      <c r="G10" s="8">
        <v>24000</v>
      </c>
      <c r="H10" s="44">
        <f>D10*G10</f>
        <v>24000</v>
      </c>
      <c r="I10" s="45"/>
      <c r="J10" s="14" t="s">
        <v>19</v>
      </c>
      <c r="K10" s="15"/>
      <c r="L10" s="15"/>
      <c r="M10" s="16"/>
    </row>
    <row r="11" spans="1:13" ht="60.6" customHeight="1" x14ac:dyDescent="0.25">
      <c r="A11" s="49" t="s">
        <v>13</v>
      </c>
      <c r="B11" s="50"/>
      <c r="C11" s="51"/>
      <c r="D11" s="6">
        <v>4</v>
      </c>
      <c r="E11" s="9">
        <f>(G11/1.21)</f>
        <v>5123.9669421487606</v>
      </c>
      <c r="F11" s="9">
        <f>D11*E11</f>
        <v>20495.867768595042</v>
      </c>
      <c r="G11" s="9">
        <v>6200</v>
      </c>
      <c r="H11" s="44">
        <f>D11*G11</f>
        <v>24800</v>
      </c>
      <c r="I11" s="45"/>
      <c r="J11" s="14" t="s">
        <v>20</v>
      </c>
      <c r="K11" s="18"/>
      <c r="L11" s="18"/>
      <c r="M11" s="19"/>
    </row>
    <row r="12" spans="1:13" ht="27.6" customHeight="1" x14ac:dyDescent="0.25">
      <c r="A12" s="32" t="s">
        <v>1</v>
      </c>
      <c r="B12" s="33"/>
      <c r="C12" s="34"/>
      <c r="D12" s="41">
        <v>1</v>
      </c>
      <c r="E12" s="23">
        <v>2603</v>
      </c>
      <c r="F12" s="23">
        <v>2603</v>
      </c>
      <c r="G12" s="23">
        <v>3150</v>
      </c>
      <c r="H12" s="26">
        <f>D12*G12</f>
        <v>3150</v>
      </c>
      <c r="I12" s="27"/>
      <c r="J12" s="13" t="s">
        <v>14</v>
      </c>
      <c r="K12" s="13"/>
      <c r="L12" s="13"/>
      <c r="M12" s="13"/>
    </row>
    <row r="13" spans="1:13" ht="27" customHeight="1" x14ac:dyDescent="0.25">
      <c r="A13" s="38"/>
      <c r="B13" s="39"/>
      <c r="C13" s="40"/>
      <c r="D13" s="43"/>
      <c r="E13" s="25"/>
      <c r="F13" s="25"/>
      <c r="G13" s="25"/>
      <c r="H13" s="30"/>
      <c r="I13" s="31"/>
      <c r="J13" s="13"/>
      <c r="K13" s="13"/>
      <c r="L13" s="13"/>
      <c r="M13" s="13"/>
    </row>
    <row r="14" spans="1:13" ht="24" customHeight="1" x14ac:dyDescent="0.25">
      <c r="A14" s="46" t="s">
        <v>2</v>
      </c>
      <c r="B14" s="47"/>
      <c r="C14" s="48"/>
      <c r="D14" s="7">
        <v>1</v>
      </c>
      <c r="E14" s="10">
        <v>2480</v>
      </c>
      <c r="F14" s="10">
        <v>2480</v>
      </c>
      <c r="G14" s="10">
        <v>3000</v>
      </c>
      <c r="H14" s="52">
        <f>D14*G14</f>
        <v>3000</v>
      </c>
      <c r="I14" s="53"/>
      <c r="J14" s="17" t="s">
        <v>15</v>
      </c>
      <c r="K14" s="17"/>
      <c r="L14" s="17"/>
      <c r="M14" s="17"/>
    </row>
    <row r="15" spans="1:13" x14ac:dyDescent="0.25">
      <c r="A15" s="32" t="s">
        <v>3</v>
      </c>
      <c r="B15" s="33"/>
      <c r="C15" s="34"/>
      <c r="D15" s="41">
        <v>1</v>
      </c>
      <c r="E15" s="23">
        <v>6942</v>
      </c>
      <c r="F15" s="23">
        <v>6942</v>
      </c>
      <c r="G15" s="23">
        <v>8400</v>
      </c>
      <c r="H15" s="26">
        <f>D15*G15</f>
        <v>8400</v>
      </c>
      <c r="I15" s="27"/>
      <c r="J15" s="13" t="s">
        <v>16</v>
      </c>
      <c r="K15" s="13"/>
      <c r="L15" s="13"/>
      <c r="M15" s="13"/>
    </row>
    <row r="16" spans="1:13" x14ac:dyDescent="0.25">
      <c r="A16" s="35"/>
      <c r="B16" s="36"/>
      <c r="C16" s="37"/>
      <c r="D16" s="42"/>
      <c r="E16" s="24"/>
      <c r="F16" s="24"/>
      <c r="G16" s="24"/>
      <c r="H16" s="28"/>
      <c r="I16" s="29"/>
      <c r="J16" s="13"/>
      <c r="K16" s="13"/>
      <c r="L16" s="13"/>
      <c r="M16" s="13"/>
    </row>
    <row r="17" spans="1:13" x14ac:dyDescent="0.25">
      <c r="A17" s="35"/>
      <c r="B17" s="36"/>
      <c r="C17" s="37"/>
      <c r="D17" s="42"/>
      <c r="E17" s="24"/>
      <c r="F17" s="24"/>
      <c r="G17" s="24"/>
      <c r="H17" s="28"/>
      <c r="I17" s="29"/>
      <c r="J17" s="13"/>
      <c r="K17" s="13"/>
      <c r="L17" s="13"/>
      <c r="M17" s="13"/>
    </row>
    <row r="18" spans="1:13" ht="58.9" customHeight="1" x14ac:dyDescent="0.25">
      <c r="A18" s="38"/>
      <c r="B18" s="39"/>
      <c r="C18" s="40"/>
      <c r="D18" s="43"/>
      <c r="E18" s="25"/>
      <c r="F18" s="25"/>
      <c r="G18" s="25"/>
      <c r="H18" s="30"/>
      <c r="I18" s="31"/>
      <c r="J18" s="13"/>
      <c r="K18" s="13"/>
      <c r="L18" s="13"/>
      <c r="M18" s="13"/>
    </row>
    <row r="19" spans="1:13" ht="123" customHeight="1" x14ac:dyDescent="0.25">
      <c r="A19" s="46" t="s">
        <v>4</v>
      </c>
      <c r="B19" s="47"/>
      <c r="C19" s="48"/>
      <c r="D19" s="7">
        <v>1</v>
      </c>
      <c r="E19" s="10">
        <v>3306</v>
      </c>
      <c r="F19" s="10">
        <v>3306</v>
      </c>
      <c r="G19" s="10">
        <v>4000</v>
      </c>
      <c r="H19" s="52">
        <f>D19*G19</f>
        <v>4000</v>
      </c>
      <c r="I19" s="53"/>
      <c r="J19" s="13" t="s">
        <v>17</v>
      </c>
      <c r="K19" s="13"/>
      <c r="L19" s="13"/>
      <c r="M19" s="13"/>
    </row>
    <row r="20" spans="1:13" ht="36.6" customHeight="1" x14ac:dyDescent="0.25">
      <c r="A20" s="57" t="s">
        <v>5</v>
      </c>
      <c r="B20" s="11"/>
      <c r="C20" s="11"/>
      <c r="D20" s="11"/>
      <c r="E20" s="58"/>
      <c r="F20" s="59">
        <f>SUM(F7:F19)</f>
        <v>105248.35537190082</v>
      </c>
      <c r="G20" s="12"/>
      <c r="H20" s="54">
        <f>SUM(H7:I19)</f>
        <v>127350</v>
      </c>
      <c r="I20" s="55"/>
      <c r="J20" s="1"/>
      <c r="K20" s="1"/>
      <c r="L20" s="1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 t="s">
        <v>26</v>
      </c>
    </row>
    <row r="25" spans="1:13" ht="15.75" x14ac:dyDescent="0.25">
      <c r="A25" s="60" t="s">
        <v>23</v>
      </c>
    </row>
    <row r="26" spans="1:13" ht="15.75" x14ac:dyDescent="0.25">
      <c r="A26" s="60" t="s">
        <v>24</v>
      </c>
    </row>
  </sheetData>
  <mergeCells count="37">
    <mergeCell ref="H10:I10"/>
    <mergeCell ref="H14:I14"/>
    <mergeCell ref="H19:I19"/>
    <mergeCell ref="H20:I20"/>
    <mergeCell ref="D15:D18"/>
    <mergeCell ref="G15:G18"/>
    <mergeCell ref="H15:I18"/>
    <mergeCell ref="G12:G13"/>
    <mergeCell ref="H12:I13"/>
    <mergeCell ref="A19:C19"/>
    <mergeCell ref="A10:C10"/>
    <mergeCell ref="E12:E13"/>
    <mergeCell ref="E15:E18"/>
    <mergeCell ref="A12:C13"/>
    <mergeCell ref="A15:C18"/>
    <mergeCell ref="D12:D13"/>
    <mergeCell ref="H11:I11"/>
    <mergeCell ref="A14:C14"/>
    <mergeCell ref="A11:C11"/>
    <mergeCell ref="F12:F13"/>
    <mergeCell ref="F15:F18"/>
    <mergeCell ref="J6:M6"/>
    <mergeCell ref="H6:I6"/>
    <mergeCell ref="A6:C6"/>
    <mergeCell ref="G7:G9"/>
    <mergeCell ref="H7:I9"/>
    <mergeCell ref="A7:C9"/>
    <mergeCell ref="D7:D9"/>
    <mergeCell ref="E7:E9"/>
    <mergeCell ref="F7:F9"/>
    <mergeCell ref="J19:M19"/>
    <mergeCell ref="J10:M10"/>
    <mergeCell ref="J7:M9"/>
    <mergeCell ref="J12:M13"/>
    <mergeCell ref="J14:M14"/>
    <mergeCell ref="J15:M18"/>
    <mergeCell ref="J11:M11"/>
  </mergeCells>
  <phoneticPr fontId="7" type="noConversion"/>
  <pageMargins left="0.7" right="0.7" top="0.78740157499999996" bottom="0.78740157499999996" header="0.3" footer="0.3"/>
  <pageSetup paperSize="9" scale="6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Veronika Ing.</dc:creator>
  <cp:lastModifiedBy>Prausová Lucie, Ing.</cp:lastModifiedBy>
  <cp:lastPrinted>2013-09-30T09:55:42Z</cp:lastPrinted>
  <dcterms:created xsi:type="dcterms:W3CDTF">2013-06-06T10:57:23Z</dcterms:created>
  <dcterms:modified xsi:type="dcterms:W3CDTF">2013-10-08T08:42:05Z</dcterms:modified>
</cp:coreProperties>
</file>