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3\VZ - 3 - 2023 - Drogerie\"/>
    </mc:Choice>
  </mc:AlternateContent>
  <xr:revisionPtr revIDLastSave="0" documentId="8_{B00EF476-7C10-4EC6-9071-A33D4A142A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E20" i="1"/>
  <c r="E19" i="1" l="1"/>
  <c r="F19" i="1"/>
  <c r="G19" i="1" s="1"/>
  <c r="E18" i="1"/>
  <c r="F18" i="1"/>
  <c r="G18" i="1" s="1"/>
  <c r="E21" i="1"/>
  <c r="E9" i="1"/>
  <c r="F9" i="1"/>
  <c r="G9" i="1"/>
  <c r="F8" i="1"/>
  <c r="G8" i="1" s="1"/>
  <c r="E8" i="1"/>
  <c r="E12" i="1"/>
  <c r="E17" i="1" l="1"/>
  <c r="F17" i="1"/>
  <c r="G17" i="1" s="1"/>
  <c r="E11" i="1" l="1"/>
  <c r="F11" i="1"/>
  <c r="G11" i="1" s="1"/>
  <c r="E16" i="1" l="1"/>
  <c r="F16" i="1"/>
  <c r="G16" i="1" s="1"/>
  <c r="F21" i="1" l="1"/>
  <c r="G21" i="1" l="1"/>
  <c r="F14" i="1"/>
  <c r="G14" i="1" s="1"/>
  <c r="E14" i="1"/>
  <c r="F12" i="1"/>
  <c r="G12" i="1" s="1"/>
  <c r="F13" i="1" l="1"/>
  <c r="G13" i="1" s="1"/>
  <c r="E13" i="1"/>
  <c r="F15" i="1"/>
  <c r="G15" i="1" s="1"/>
  <c r="E15" i="1"/>
  <c r="E10" i="1" l="1"/>
  <c r="F10" i="1"/>
  <c r="G10" i="1" s="1"/>
  <c r="F7" i="1"/>
  <c r="G7" i="1" s="1"/>
  <c r="E7" i="1"/>
  <c r="E6" i="1"/>
  <c r="F6" i="1"/>
  <c r="G6" i="1" s="1"/>
  <c r="E5" i="1" l="1"/>
  <c r="F5" i="1"/>
  <c r="G5" i="1" s="1"/>
  <c r="F4" i="1"/>
  <c r="G4" i="1" s="1"/>
  <c r="E4" i="1"/>
  <c r="F3" i="1"/>
  <c r="E3" i="1"/>
  <c r="G3" i="1" l="1"/>
  <c r="F22" i="1"/>
  <c r="G22" i="1"/>
</calcChain>
</file>

<file path=xl/sharedStrings.xml><?xml version="1.0" encoding="utf-8"?>
<sst xmlns="http://schemas.openxmlformats.org/spreadsheetml/2006/main" count="48" uniqueCount="37">
  <si>
    <t>obrázek + množství</t>
  </si>
  <si>
    <t>Celkem</t>
  </si>
  <si>
    <t>Cena celkem  
bez DPH</t>
  </si>
  <si>
    <t>Cena celkem  
s DPH</t>
  </si>
  <si>
    <t>cena za ks, roli, balení bez DPH</t>
  </si>
  <si>
    <t>cena za ks, roli, balení 
s DPH</t>
  </si>
  <si>
    <t xml:space="preserve">  </t>
  </si>
  <si>
    <t>množství počet</t>
  </si>
  <si>
    <t>1 ks</t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</si>
  <si>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Toaletní papír ECONOMY</t>
    </r>
    <r>
      <rPr>
        <sz val="11"/>
        <color theme="1"/>
        <rFont val="Calibri"/>
        <family val="2"/>
        <charset val="238"/>
        <scheme val="minor"/>
      </rPr>
      <t xml:space="preserve">, 2vrstvý, 1000 útržků,           návin 68 m 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</si>
  <si>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t>2 ks</t>
  </si>
  <si>
    <t>30 ks</t>
  </si>
  <si>
    <t>6 ks</t>
  </si>
  <si>
    <r>
      <t xml:space="preserve">7) </t>
    </r>
    <r>
      <rPr>
        <b/>
        <sz val="11"/>
        <color theme="1"/>
        <rFont val="Calibri"/>
        <family val="2"/>
        <charset val="238"/>
        <scheme val="minor"/>
      </rPr>
      <t>SAVO PROFI XXL 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lemongrass, 5 kg</t>
    </r>
    <r>
      <rPr>
        <sz val="11"/>
        <color theme="1"/>
        <rFont val="Calibri"/>
        <family val="2"/>
        <charset val="238"/>
        <scheme val="minor"/>
      </rPr>
      <t>, univerzální mycí prostředek na podlahy a povrchy</t>
    </r>
  </si>
  <si>
    <t>Popis zboží VZ 3/2023 
ÚKZÚZ ZS Pusté Jakartice</t>
  </si>
  <si>
    <t>4 ks</t>
  </si>
  <si>
    <t>5 rolí</t>
  </si>
  <si>
    <t>1 balení</t>
  </si>
  <si>
    <r>
      <t xml:space="preserve">8) </t>
    </r>
    <r>
      <rPr>
        <b/>
        <sz val="11"/>
        <rFont val="Calibri"/>
        <family val="2"/>
        <charset val="238"/>
        <scheme val="minor"/>
      </rPr>
      <t xml:space="preserve">Savo Original 4 litry  </t>
    </r>
    <r>
      <rPr>
        <sz val="11"/>
        <rFont val="Calibri"/>
        <family val="2"/>
        <charset val="238"/>
        <scheme val="minor"/>
      </rPr>
      <t xml:space="preserve">                       </t>
    </r>
    <r>
      <rPr>
        <sz val="10"/>
        <rFont val="Calibri"/>
        <family val="2"/>
        <charset val="238"/>
        <scheme val="minor"/>
      </rPr>
      <t xml:space="preserve">Koncentrovaný čisticí a dezinfekční přípravek 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</si>
  <si>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10) </t>
    </r>
    <r>
      <rPr>
        <b/>
        <sz val="11"/>
        <rFont val="Calibri"/>
        <family val="2"/>
        <charset val="238"/>
        <scheme val="minor"/>
      </rPr>
      <t xml:space="preserve">Mr. PROPER Professional </t>
    </r>
    <r>
      <rPr>
        <sz val="11"/>
        <rFont val="Calibri"/>
        <family val="2"/>
        <charset val="238"/>
        <scheme val="minor"/>
      </rPr>
      <t xml:space="preserve">- </t>
    </r>
    <r>
      <rPr>
        <b/>
        <sz val="11"/>
        <rFont val="Calibri"/>
        <family val="2"/>
        <charset val="238"/>
        <scheme val="minor"/>
      </rPr>
      <t>Vůně oceánu, 5 l</t>
    </r>
    <r>
      <rPr>
        <sz val="11"/>
        <rFont val="Calibri"/>
        <family val="2"/>
        <charset val="238"/>
        <scheme val="minor"/>
      </rPr>
      <t>, univerzální čistící prostředek na podlahy a omyvatelné povrchy</t>
    </r>
    <r>
      <rPr>
        <b/>
        <sz val="11"/>
        <rFont val="Calibri"/>
        <family val="2"/>
        <charset val="238"/>
        <scheme val="minor"/>
      </rPr>
      <t xml:space="preserve"> </t>
    </r>
  </si>
  <si>
    <r>
      <t xml:space="preserve">12) </t>
    </r>
    <r>
      <rPr>
        <b/>
        <sz val="11"/>
        <rFont val="Calibri"/>
        <family val="2"/>
        <charset val="238"/>
        <scheme val="minor"/>
      </rPr>
      <t>Real Classic 10 kg</t>
    </r>
    <r>
      <rPr>
        <sz val="11"/>
        <rFont val="Calibri"/>
        <family val="2"/>
        <charset val="238"/>
        <scheme val="minor"/>
      </rPr>
      <t xml:space="preserve">,  </t>
    </r>
    <r>
      <rPr>
        <sz val="10"/>
        <rFont val="Calibri"/>
        <family val="2"/>
        <charset val="238"/>
        <scheme val="minor"/>
      </rPr>
      <t xml:space="preserve">tekutý, abrazivní čistící prostředek na všechny omyvatelné  plochy. 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</si>
  <si>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13) </t>
    </r>
    <r>
      <rPr>
        <b/>
        <sz val="11"/>
        <color theme="1"/>
        <rFont val="Calibri"/>
        <family val="2"/>
        <charset val="238"/>
        <scheme val="minor"/>
      </rPr>
      <t>JAR Professional prostředek na nádobí Citron     5 l,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tekutý čisticí prostředek na nádobí</t>
    </r>
    <r>
      <rPr>
        <sz val="11"/>
        <color theme="1"/>
        <rFont val="Calibri"/>
        <family val="2"/>
        <charset val="238"/>
        <scheme val="minor"/>
      </rPr>
      <t xml:space="preserve"> 
</t>
    </r>
  </si>
  <si>
    <r>
      <t>14)</t>
    </r>
    <r>
      <rPr>
        <b/>
        <sz val="11"/>
        <color theme="1"/>
        <rFont val="Calibri"/>
        <family val="2"/>
        <charset val="238"/>
        <scheme val="minor"/>
      </rPr>
      <t xml:space="preserve"> Sáčky do koše, 40 l, LDPE, pevné,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zatahovací, 15 ks v roli, 25 mikronů</t>
    </r>
  </si>
  <si>
    <r>
      <t xml:space="preserve">16) </t>
    </r>
    <r>
      <rPr>
        <b/>
        <sz val="11"/>
        <color theme="1"/>
        <rFont val="Calibri"/>
        <family val="2"/>
        <charset val="238"/>
        <scheme val="minor"/>
      </rPr>
      <t>BIOLIT PLUS proti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mravencům</t>
    </r>
    <r>
      <rPr>
        <sz val="11"/>
        <color theme="1"/>
        <rFont val="Calibri"/>
        <family val="2"/>
        <charset val="238"/>
        <scheme val="minor"/>
      </rPr>
      <t>, 400 ml</t>
    </r>
  </si>
  <si>
    <r>
      <t xml:space="preserve">17) </t>
    </r>
    <r>
      <rPr>
        <b/>
        <sz val="11"/>
        <color theme="1"/>
        <rFont val="Calibri"/>
        <family val="2"/>
        <charset val="238"/>
        <scheme val="minor"/>
      </rPr>
      <t>BIOLIT PLUS sprej proti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lezoucímu hmyzu</t>
    </r>
    <r>
      <rPr>
        <sz val="11"/>
        <color theme="1"/>
        <rFont val="Calibri"/>
        <family val="2"/>
        <charset val="238"/>
        <scheme val="minor"/>
      </rPr>
      <t>, 400 ml</t>
    </r>
  </si>
  <si>
    <r>
      <t xml:space="preserve">18) </t>
    </r>
    <r>
      <rPr>
        <b/>
        <sz val="11"/>
        <color theme="1"/>
        <rFont val="Calibri"/>
        <family val="2"/>
        <charset val="238"/>
        <scheme val="minor"/>
      </rPr>
      <t>Houbičky na nádobí</t>
    </r>
    <r>
      <rPr>
        <sz val="11"/>
        <color theme="1"/>
        <rFont val="Calibri"/>
        <family val="2"/>
        <charset val="238"/>
        <scheme val="minor"/>
      </rPr>
      <t>, rozměr 5 x 8 x 2,5 cm, 10 ks v balení</t>
    </r>
  </si>
  <si>
    <r>
      <t xml:space="preserve">15) </t>
    </r>
    <r>
      <rPr>
        <b/>
        <sz val="11"/>
        <color theme="1"/>
        <rFont val="Calibri"/>
        <family val="2"/>
        <charset val="238"/>
        <scheme val="minor"/>
      </rPr>
      <t>Sáčky do koše, 60 l</t>
    </r>
    <r>
      <rPr>
        <sz val="11"/>
        <color theme="1"/>
        <rFont val="Calibri"/>
        <family val="2"/>
        <charset val="238"/>
        <scheme val="minor"/>
      </rPr>
      <t>,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LDPE, extra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pevné,</t>
    </r>
    <r>
      <rPr>
        <sz val="10"/>
        <color theme="1"/>
        <rFont val="Calibri"/>
        <family val="2"/>
        <charset val="238"/>
        <scheme val="minor"/>
      </rPr>
      <t xml:space="preserve"> odolné proti protržení a vodě, zatahovací, 10 ks v roli, černé</t>
    </r>
  </si>
  <si>
    <t>36 ks</t>
  </si>
  <si>
    <r>
      <t xml:space="preserve">18) </t>
    </r>
    <r>
      <rPr>
        <b/>
        <sz val="11"/>
        <color theme="1"/>
        <rFont val="Calibri"/>
        <family val="2"/>
        <charset val="238"/>
        <scheme val="minor"/>
      </rPr>
      <t>Švédská utěrka z mikrovlákna, 40 x 40 cm, 250 g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univerzální pro suchý i mokrý úklid, vše dokonale čistí bez použití saponátů, nepoškozuje povrchy a nepouští vlákna, vysoká savost a absorpce nečistoty</t>
    </r>
  </si>
  <si>
    <t>Příloha č. 9 - specifikace plnění VZ - čistící, úklidové prostředky, drogistické a jiné zboží 
pro ÚKZÚZ Zkušební stanici (ZS) Pusté Jakartice 17, Oldřišov 747 33</t>
  </si>
  <si>
    <r>
      <t>2)</t>
    </r>
    <r>
      <rPr>
        <b/>
        <sz val="11"/>
        <color theme="1"/>
        <rFont val="Calibri"/>
        <family val="2"/>
        <charset val="238"/>
        <scheme val="minor"/>
      </rPr>
      <t xml:space="preserve"> WC BREF-závěsný 4 koule 50g, (power aktiv),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složen ze 4 kuliček</t>
    </r>
  </si>
  <si>
    <r>
      <t xml:space="preserve">3) </t>
    </r>
    <r>
      <rPr>
        <b/>
        <sz val="11"/>
        <color theme="1"/>
        <rFont val="Calibri"/>
        <family val="2"/>
        <charset val="238"/>
        <scheme val="minor"/>
      </rPr>
      <t>Osvěžovač vzduchu, objem 300 ml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9"/>
        <color theme="1"/>
        <rFont val="Calibri"/>
        <family val="2"/>
        <charset val="238"/>
        <scheme val="minor"/>
      </rPr>
      <t xml:space="preserve">(pouze vůně Japonská zahrada), </t>
    </r>
  </si>
  <si>
    <r>
      <t xml:space="preserve">4 ) </t>
    </r>
    <r>
      <rPr>
        <b/>
        <sz val="11"/>
        <rFont val="Calibri"/>
        <family val="2"/>
        <charset val="238"/>
        <scheme val="minor"/>
      </rPr>
      <t xml:space="preserve">Domestos - WC čistič,      750 ml, Citrus, </t>
    </r>
    <r>
      <rPr>
        <sz val="10"/>
        <rFont val="Calibri"/>
        <family val="2"/>
        <charset val="238"/>
        <scheme val="minor"/>
      </rPr>
      <t>tekutý dezinfekční a čistící prostředek na toaletu.</t>
    </r>
  </si>
  <si>
    <r>
      <t>5)</t>
    </r>
    <r>
      <rPr>
        <b/>
        <sz val="11"/>
        <color theme="1"/>
        <rFont val="Calibri"/>
        <family val="2"/>
        <charset val="238"/>
        <scheme val="minor"/>
      </rPr>
      <t xml:space="preserve"> Domestos - WC čistič, 
750 ml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 xml:space="preserve">Atlantic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tekutý dezinfekční a čistící prostředek na toaleu. </t>
    </r>
  </si>
  <si>
    <r>
      <t xml:space="preserve">6) </t>
    </r>
    <r>
      <rPr>
        <b/>
        <sz val="11"/>
        <color theme="1"/>
        <rFont val="Calibri"/>
        <family val="2"/>
        <charset val="238"/>
        <scheme val="minor"/>
      </rPr>
      <t>Tekuté mýdlo do dávkovačů</t>
    </r>
    <r>
      <rPr>
        <sz val="11"/>
        <color theme="1"/>
        <rFont val="Calibri"/>
        <family val="2"/>
        <charset val="238"/>
        <scheme val="minor"/>
      </rPr>
      <t xml:space="preserve"> v kanystru z plastu, objem 5 l, </t>
    </r>
    <r>
      <rPr>
        <sz val="11"/>
        <color rgb="FFFF0000"/>
        <rFont val="Calibri"/>
        <family val="2"/>
        <charset val="238"/>
        <scheme val="minor"/>
      </rPr>
      <t>hustší konzistence</t>
    </r>
    <r>
      <rPr>
        <sz val="11"/>
        <color theme="1"/>
        <rFont val="Calibri"/>
        <family val="2"/>
        <charset val="238"/>
        <scheme val="minor"/>
      </rPr>
      <t>, bílá barva</t>
    </r>
  </si>
  <si>
    <r>
      <t xml:space="preserve">9) </t>
    </r>
    <r>
      <rPr>
        <b/>
        <sz val="11"/>
        <rFont val="Calibri"/>
        <family val="2"/>
        <charset val="238"/>
        <scheme val="minor"/>
      </rPr>
      <t xml:space="preserve">Clin Universal prostředek na mytí oken, 500 ml, 
s pumpičkou </t>
    </r>
  </si>
  <si>
    <r>
      <t xml:space="preserve">11) </t>
    </r>
    <r>
      <rPr>
        <b/>
        <sz val="11"/>
        <rFont val="Calibri"/>
        <family val="2"/>
        <charset val="238"/>
        <scheme val="minor"/>
      </rPr>
      <t xml:space="preserve">Cif - tekutý čistící písek, bílý, obsah 720 g / 500 ml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</si>
</sst>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2" xfId="0" applyNumberFormat="1" applyFont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4" fontId="0" fillId="0" borderId="2" xfId="0" applyNumberFormat="1" applyBorder="1"/>
    <xf numFmtId="4" fontId="0" fillId="0" borderId="6" xfId="0" applyNumberFormat="1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4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4" fontId="9" fillId="0" borderId="1" xfId="0" applyNumberFormat="1" applyFont="1" applyBorder="1"/>
    <xf numFmtId="0" fontId="0" fillId="2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7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jfi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3</xdr:row>
      <xdr:rowOff>152400</xdr:rowOff>
    </xdr:from>
    <xdr:to>
      <xdr:col>2</xdr:col>
      <xdr:colOff>0</xdr:colOff>
      <xdr:row>3</xdr:row>
      <xdr:rowOff>1133475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C235D2FF-C264-4C08-A151-21F144E3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4457700"/>
          <a:ext cx="1295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4</xdr:row>
      <xdr:rowOff>76200</xdr:rowOff>
    </xdr:from>
    <xdr:to>
      <xdr:col>1</xdr:col>
      <xdr:colOff>895154</xdr:colOff>
      <xdr:row>4</xdr:row>
      <xdr:rowOff>1181501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A98D34B4-68F8-4024-88CB-5AC48AEBB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71725" y="5819775"/>
          <a:ext cx="371279" cy="1105301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6</xdr:row>
      <xdr:rowOff>76200</xdr:rowOff>
    </xdr:from>
    <xdr:to>
      <xdr:col>1</xdr:col>
      <xdr:colOff>1295492</xdr:colOff>
      <xdr:row>6</xdr:row>
      <xdr:rowOff>1143092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7CBAE1F7-9420-4628-A62A-0A620CDBB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4100" y="9667875"/>
          <a:ext cx="1066892" cy="1066892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15</xdr:row>
      <xdr:rowOff>95249</xdr:rowOff>
    </xdr:from>
    <xdr:to>
      <xdr:col>1</xdr:col>
      <xdr:colOff>1266825</xdr:colOff>
      <xdr:row>15</xdr:row>
      <xdr:rowOff>1228724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F6109459-70AA-4522-BC86-98DFA1861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16916399"/>
          <a:ext cx="1133475" cy="1133475"/>
        </a:xfrm>
        <a:prstGeom prst="rect">
          <a:avLst/>
        </a:prstGeom>
      </xdr:spPr>
    </xdr:pic>
    <xdr:clientData/>
  </xdr:twoCellAnchor>
  <xdr:twoCellAnchor editAs="oneCell">
    <xdr:from>
      <xdr:col>1</xdr:col>
      <xdr:colOff>260299</xdr:colOff>
      <xdr:row>2</xdr:row>
      <xdr:rowOff>229506</xdr:rowOff>
    </xdr:from>
    <xdr:to>
      <xdr:col>1</xdr:col>
      <xdr:colOff>1207770</xdr:colOff>
      <xdr:row>2</xdr:row>
      <xdr:rowOff>1089659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2FD03952-2185-43EA-9E06-84003325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1959" y="1303926"/>
          <a:ext cx="947471" cy="860153"/>
        </a:xfrm>
        <a:prstGeom prst="rect">
          <a:avLst/>
        </a:prstGeom>
      </xdr:spPr>
    </xdr:pic>
    <xdr:clientData/>
  </xdr:twoCellAnchor>
  <xdr:twoCellAnchor editAs="oneCell">
    <xdr:from>
      <xdr:col>1</xdr:col>
      <xdr:colOff>300991</xdr:colOff>
      <xdr:row>5</xdr:row>
      <xdr:rowOff>90222</xdr:rowOff>
    </xdr:from>
    <xdr:to>
      <xdr:col>1</xdr:col>
      <xdr:colOff>1188721</xdr:colOff>
      <xdr:row>5</xdr:row>
      <xdr:rowOff>1245870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B5852BC4-07CE-4C7E-9DB8-998BAF612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1" y="5473752"/>
          <a:ext cx="887730" cy="1155648"/>
        </a:xfrm>
        <a:prstGeom prst="rect">
          <a:avLst/>
        </a:prstGeom>
      </xdr:spPr>
    </xdr:pic>
    <xdr:clientData/>
  </xdr:twoCellAnchor>
  <xdr:twoCellAnchor editAs="oneCell">
    <xdr:from>
      <xdr:col>1</xdr:col>
      <xdr:colOff>213360</xdr:colOff>
      <xdr:row>14</xdr:row>
      <xdr:rowOff>139017</xdr:rowOff>
    </xdr:from>
    <xdr:to>
      <xdr:col>1</xdr:col>
      <xdr:colOff>1291590</xdr:colOff>
      <xdr:row>14</xdr:row>
      <xdr:rowOff>1085850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E19B0FCE-800F-7BAC-2039-CCD65A8C8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070" y="17013507"/>
          <a:ext cx="1078230" cy="946833"/>
        </a:xfrm>
        <a:prstGeom prst="rect">
          <a:avLst/>
        </a:prstGeom>
      </xdr:spPr>
    </xdr:pic>
    <xdr:clientData/>
  </xdr:twoCellAnchor>
  <xdr:twoCellAnchor editAs="oneCell">
    <xdr:from>
      <xdr:col>1</xdr:col>
      <xdr:colOff>213360</xdr:colOff>
      <xdr:row>9</xdr:row>
      <xdr:rowOff>148590</xdr:rowOff>
    </xdr:from>
    <xdr:to>
      <xdr:col>1</xdr:col>
      <xdr:colOff>1234440</xdr:colOff>
      <xdr:row>9</xdr:row>
      <xdr:rowOff>1169670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5E88B064-6317-D9FE-0BB5-9DB18F00B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070" y="11277600"/>
          <a:ext cx="1021080" cy="1021080"/>
        </a:xfrm>
        <a:prstGeom prst="rect">
          <a:avLst/>
        </a:prstGeom>
      </xdr:spPr>
    </xdr:pic>
    <xdr:clientData/>
  </xdr:twoCellAnchor>
  <xdr:twoCellAnchor editAs="oneCell">
    <xdr:from>
      <xdr:col>1</xdr:col>
      <xdr:colOff>262890</xdr:colOff>
      <xdr:row>13</xdr:row>
      <xdr:rowOff>152400</xdr:rowOff>
    </xdr:from>
    <xdr:to>
      <xdr:col>1</xdr:col>
      <xdr:colOff>1257300</xdr:colOff>
      <xdr:row>13</xdr:row>
      <xdr:rowOff>1146810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id="{50E0F520-FDEF-1AB0-2891-7C04204D7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15590520"/>
          <a:ext cx="994410" cy="994410"/>
        </a:xfrm>
        <a:prstGeom prst="rect">
          <a:avLst/>
        </a:prstGeom>
      </xdr:spPr>
    </xdr:pic>
    <xdr:clientData/>
  </xdr:twoCellAnchor>
  <xdr:twoCellAnchor editAs="oneCell">
    <xdr:from>
      <xdr:col>1</xdr:col>
      <xdr:colOff>148590</xdr:colOff>
      <xdr:row>10</xdr:row>
      <xdr:rowOff>57150</xdr:rowOff>
    </xdr:from>
    <xdr:to>
      <xdr:col>1</xdr:col>
      <xdr:colOff>1339215</xdr:colOff>
      <xdr:row>10</xdr:row>
      <xdr:rowOff>1276350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9CA4A83B-A6BD-48F2-649F-C8B5C038A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1118616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11</xdr:row>
      <xdr:rowOff>87630</xdr:rowOff>
    </xdr:from>
    <xdr:to>
      <xdr:col>1</xdr:col>
      <xdr:colOff>1310640</xdr:colOff>
      <xdr:row>11</xdr:row>
      <xdr:rowOff>1230630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52D375A-DE06-B2B2-AA8A-12C73D649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12653010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262890</xdr:colOff>
      <xdr:row>7</xdr:row>
      <xdr:rowOff>144780</xdr:rowOff>
    </xdr:from>
    <xdr:to>
      <xdr:col>1</xdr:col>
      <xdr:colOff>1226820</xdr:colOff>
      <xdr:row>7</xdr:row>
      <xdr:rowOff>1108710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CBA34A7-BCD4-D7BA-A1C1-691566943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8401050"/>
          <a:ext cx="963930" cy="96393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121921</xdr:colOff>
      <xdr:row>8</xdr:row>
      <xdr:rowOff>96377</xdr:rowOff>
    </xdr:from>
    <xdr:to>
      <xdr:col>1</xdr:col>
      <xdr:colOff>1299210</xdr:colOff>
      <xdr:row>8</xdr:row>
      <xdr:rowOff>1217295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1857A0DA-3A0B-EE60-F302-C932BB92E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631" y="9789017"/>
          <a:ext cx="1177289" cy="1120918"/>
        </a:xfrm>
        <a:prstGeom prst="rect">
          <a:avLst/>
        </a:prstGeom>
      </xdr:spPr>
    </xdr:pic>
    <xdr:clientData/>
  </xdr:twoCellAnchor>
  <xdr:twoCellAnchor editAs="oneCell">
    <xdr:from>
      <xdr:col>1</xdr:col>
      <xdr:colOff>320041</xdr:colOff>
      <xdr:row>12</xdr:row>
      <xdr:rowOff>98314</xdr:rowOff>
    </xdr:from>
    <xdr:to>
      <xdr:col>1</xdr:col>
      <xdr:colOff>1150621</xdr:colOff>
      <xdr:row>12</xdr:row>
      <xdr:rowOff>1092493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F74F066F-2578-C343-BA77-5E5F5688F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1" y="16972804"/>
          <a:ext cx="830580" cy="994179"/>
        </a:xfrm>
        <a:prstGeom prst="rect">
          <a:avLst/>
        </a:prstGeom>
      </xdr:spPr>
    </xdr:pic>
    <xdr:clientData/>
  </xdr:twoCellAnchor>
  <xdr:twoCellAnchor editAs="oneCell">
    <xdr:from>
      <xdr:col>1</xdr:col>
      <xdr:colOff>205741</xdr:colOff>
      <xdr:row>20</xdr:row>
      <xdr:rowOff>5969</xdr:rowOff>
    </xdr:from>
    <xdr:to>
      <xdr:col>1</xdr:col>
      <xdr:colOff>1314451</xdr:colOff>
      <xdr:row>20</xdr:row>
      <xdr:rowOff>1163955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AB26E71E-CAEF-C3E2-AE4A-A9E03D6D1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1" y="23833709"/>
          <a:ext cx="1108710" cy="1157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198120</xdr:colOff>
      <xdr:row>17</xdr:row>
      <xdr:rowOff>69850</xdr:rowOff>
    </xdr:from>
    <xdr:to>
      <xdr:col>1</xdr:col>
      <xdr:colOff>1211580</xdr:colOff>
      <xdr:row>17</xdr:row>
      <xdr:rowOff>1083310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F28A781A-EDD1-9969-2D86-18B24FC08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8830" y="23897590"/>
          <a:ext cx="1013460" cy="101346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</xdr:colOff>
      <xdr:row>18</xdr:row>
      <xdr:rowOff>15240</xdr:rowOff>
    </xdr:from>
    <xdr:to>
      <xdr:col>1</xdr:col>
      <xdr:colOff>1338579</xdr:colOff>
      <xdr:row>18</xdr:row>
      <xdr:rowOff>1070610</xdr:rowOff>
    </xdr:to>
    <xdr:pic>
      <xdr:nvPicPr>
        <xdr:cNvPr id="27" name="Obrázek 26">
          <a:extLst>
            <a:ext uri="{FF2B5EF4-FFF2-40B4-BE49-F238E27FC236}">
              <a16:creationId xmlns:a16="http://schemas.microsoft.com/office/drawing/2014/main" id="{7B821D90-6D64-A83A-CCDA-3EAF6578D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7380" y="25203150"/>
          <a:ext cx="1407159" cy="1055370"/>
        </a:xfrm>
        <a:prstGeom prst="rect">
          <a:avLst/>
        </a:prstGeom>
      </xdr:spPr>
    </xdr:pic>
    <xdr:clientData/>
  </xdr:twoCellAnchor>
  <xdr:twoCellAnchor editAs="oneCell">
    <xdr:from>
      <xdr:col>1</xdr:col>
      <xdr:colOff>160020</xdr:colOff>
      <xdr:row>16</xdr:row>
      <xdr:rowOff>114300</xdr:rowOff>
    </xdr:from>
    <xdr:to>
      <xdr:col>1</xdr:col>
      <xdr:colOff>1313079</xdr:colOff>
      <xdr:row>16</xdr:row>
      <xdr:rowOff>1112520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1EDBDB69-0002-6B1B-9C41-7E9F952DE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0730" y="21145500"/>
          <a:ext cx="1153059" cy="998220"/>
        </a:xfrm>
        <a:prstGeom prst="rect">
          <a:avLst/>
        </a:prstGeom>
      </xdr:spPr>
    </xdr:pic>
    <xdr:clientData/>
  </xdr:twoCellAnchor>
  <xdr:twoCellAnchor editAs="oneCell">
    <xdr:from>
      <xdr:col>1</xdr:col>
      <xdr:colOff>110491</xdr:colOff>
      <xdr:row>19</xdr:row>
      <xdr:rowOff>118332</xdr:rowOff>
    </xdr:from>
    <xdr:to>
      <xdr:col>1</xdr:col>
      <xdr:colOff>1341120</xdr:colOff>
      <xdr:row>19</xdr:row>
      <xdr:rowOff>1032510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1F436F16-B832-6A2B-77B8-C91AF0114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1" y="25230042"/>
          <a:ext cx="1287779" cy="914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zoomScaleNormal="100" workbookViewId="0">
      <selection activeCell="D23" sqref="D23"/>
    </sheetView>
  </sheetViews>
  <sheetFormatPr defaultRowHeight="15" x14ac:dyDescent="0.25"/>
  <cols>
    <col min="1" max="1" width="25.85546875" customWidth="1"/>
    <col min="2" max="2" width="20.140625" customWidth="1"/>
    <col min="3" max="3" width="9" customWidth="1"/>
    <col min="4" max="7" width="9.42578125" customWidth="1"/>
  </cols>
  <sheetData>
    <row r="1" spans="1:7" ht="44.25" customHeight="1" thickBot="1" x14ac:dyDescent="0.3">
      <c r="A1" s="27" t="s">
        <v>29</v>
      </c>
      <c r="B1" s="28"/>
      <c r="C1" s="28"/>
      <c r="D1" s="28"/>
      <c r="E1" s="28"/>
      <c r="F1" s="28"/>
      <c r="G1" s="29"/>
    </row>
    <row r="2" spans="1:7" ht="40.5" customHeight="1" x14ac:dyDescent="0.25">
      <c r="A2" s="8" t="s">
        <v>14</v>
      </c>
      <c r="B2" s="6" t="s">
        <v>0</v>
      </c>
      <c r="C2" s="8" t="s">
        <v>7</v>
      </c>
      <c r="D2" s="7" t="s">
        <v>4</v>
      </c>
      <c r="E2" s="7" t="s">
        <v>5</v>
      </c>
      <c r="F2" s="7" t="s">
        <v>2</v>
      </c>
      <c r="G2" s="7" t="s">
        <v>3</v>
      </c>
    </row>
    <row r="3" spans="1:7" ht="113.25" customHeight="1" x14ac:dyDescent="0.25">
      <c r="A3" s="13" t="s">
        <v>9</v>
      </c>
      <c r="B3" s="15" t="s">
        <v>27</v>
      </c>
      <c r="C3" s="14">
        <v>36</v>
      </c>
      <c r="D3" s="16">
        <v>0</v>
      </c>
      <c r="E3" s="17">
        <f t="shared" ref="E3:E6" si="0">D3*1.21</f>
        <v>0</v>
      </c>
      <c r="F3" s="10">
        <f t="shared" ref="F3:F6" si="1">C3*D3</f>
        <v>0</v>
      </c>
      <c r="G3" s="10">
        <f t="shared" ref="G3:G6" si="2">F3*1.21</f>
        <v>0</v>
      </c>
    </row>
    <row r="4" spans="1:7" ht="113.25" customHeight="1" x14ac:dyDescent="0.25">
      <c r="A4" s="3" t="s">
        <v>30</v>
      </c>
      <c r="B4" s="15" t="s">
        <v>11</v>
      </c>
      <c r="C4" s="14">
        <v>30</v>
      </c>
      <c r="D4" s="9">
        <v>0</v>
      </c>
      <c r="E4" s="10">
        <f t="shared" si="0"/>
        <v>0</v>
      </c>
      <c r="F4" s="10">
        <f t="shared" si="1"/>
        <v>0</v>
      </c>
      <c r="G4" s="10">
        <f t="shared" si="2"/>
        <v>0</v>
      </c>
    </row>
    <row r="5" spans="1:7" ht="113.25" customHeight="1" x14ac:dyDescent="0.25">
      <c r="A5" s="3" t="s">
        <v>31</v>
      </c>
      <c r="B5" s="15" t="s">
        <v>11</v>
      </c>
      <c r="C5" s="14">
        <v>30</v>
      </c>
      <c r="D5" s="11">
        <v>0</v>
      </c>
      <c r="E5" s="10">
        <f t="shared" si="0"/>
        <v>0</v>
      </c>
      <c r="F5" s="10">
        <f t="shared" si="1"/>
        <v>0</v>
      </c>
      <c r="G5" s="10">
        <f t="shared" si="2"/>
        <v>0</v>
      </c>
    </row>
    <row r="6" spans="1:7" ht="113.25" customHeight="1" x14ac:dyDescent="0.25">
      <c r="A6" s="18" t="s">
        <v>32</v>
      </c>
      <c r="B6" s="2" t="s">
        <v>12</v>
      </c>
      <c r="C6" s="12">
        <v>6</v>
      </c>
      <c r="D6" s="10">
        <v>0</v>
      </c>
      <c r="E6" s="10">
        <f t="shared" si="0"/>
        <v>0</v>
      </c>
      <c r="F6" s="10">
        <f t="shared" si="1"/>
        <v>0</v>
      </c>
      <c r="G6" s="10">
        <f t="shared" si="2"/>
        <v>0</v>
      </c>
    </row>
    <row r="7" spans="1:7" ht="113.25" customHeight="1" x14ac:dyDescent="0.25">
      <c r="A7" s="13" t="s">
        <v>33</v>
      </c>
      <c r="B7" s="2" t="s">
        <v>12</v>
      </c>
      <c r="C7" s="12">
        <v>6</v>
      </c>
      <c r="D7" s="10">
        <v>0</v>
      </c>
      <c r="E7" s="10">
        <f t="shared" ref="E7:E12" si="3">D7*1.21</f>
        <v>0</v>
      </c>
      <c r="F7" s="10">
        <f t="shared" ref="F7:F12" si="4">C7*D7</f>
        <v>0</v>
      </c>
      <c r="G7" s="10">
        <f t="shared" ref="G7:G12" si="5">F7*1.21</f>
        <v>0</v>
      </c>
    </row>
    <row r="8" spans="1:7" ht="113.25" customHeight="1" x14ac:dyDescent="0.25">
      <c r="A8" s="13" t="s">
        <v>34</v>
      </c>
      <c r="B8" s="2" t="s">
        <v>10</v>
      </c>
      <c r="C8" s="12">
        <v>2</v>
      </c>
      <c r="D8" s="10">
        <v>0</v>
      </c>
      <c r="E8" s="10">
        <f t="shared" si="3"/>
        <v>0</v>
      </c>
      <c r="F8" s="10">
        <f t="shared" si="4"/>
        <v>0</v>
      </c>
      <c r="G8" s="10">
        <f t="shared" si="5"/>
        <v>0</v>
      </c>
    </row>
    <row r="9" spans="1:7" ht="113.25" customHeight="1" x14ac:dyDescent="0.25">
      <c r="A9" s="13" t="s">
        <v>13</v>
      </c>
      <c r="B9" s="2" t="s">
        <v>8</v>
      </c>
      <c r="C9" s="12">
        <v>1</v>
      </c>
      <c r="D9" s="10">
        <v>0</v>
      </c>
      <c r="E9" s="10">
        <f t="shared" si="3"/>
        <v>0</v>
      </c>
      <c r="F9" s="10">
        <f t="shared" si="4"/>
        <v>0</v>
      </c>
      <c r="G9" s="10">
        <f t="shared" si="5"/>
        <v>0</v>
      </c>
    </row>
    <row r="10" spans="1:7" ht="113.25" customHeight="1" x14ac:dyDescent="0.25">
      <c r="A10" s="18" t="s">
        <v>18</v>
      </c>
      <c r="B10" s="2" t="s">
        <v>8</v>
      </c>
      <c r="C10" s="23">
        <v>1</v>
      </c>
      <c r="D10" s="10">
        <v>0</v>
      </c>
      <c r="E10" s="10">
        <f t="shared" si="3"/>
        <v>0</v>
      </c>
      <c r="F10" s="10">
        <f t="shared" si="4"/>
        <v>0</v>
      </c>
      <c r="G10" s="10">
        <f t="shared" si="5"/>
        <v>0</v>
      </c>
    </row>
    <row r="11" spans="1:7" ht="113.25" customHeight="1" x14ac:dyDescent="0.25">
      <c r="A11" s="18" t="s">
        <v>35</v>
      </c>
      <c r="B11" s="2" t="s">
        <v>8</v>
      </c>
      <c r="C11" s="23">
        <v>1</v>
      </c>
      <c r="D11" s="10">
        <v>0</v>
      </c>
      <c r="E11" s="10">
        <f t="shared" si="3"/>
        <v>0</v>
      </c>
      <c r="F11" s="10">
        <f t="shared" si="4"/>
        <v>0</v>
      </c>
      <c r="G11" s="10">
        <f t="shared" si="5"/>
        <v>0</v>
      </c>
    </row>
    <row r="12" spans="1:7" ht="113.25" customHeight="1" x14ac:dyDescent="0.25">
      <c r="A12" s="18" t="s">
        <v>19</v>
      </c>
      <c r="B12" s="2" t="s">
        <v>8</v>
      </c>
      <c r="C12" s="24">
        <v>1</v>
      </c>
      <c r="D12" s="19">
        <v>0</v>
      </c>
      <c r="E12" s="10">
        <f t="shared" si="3"/>
        <v>0</v>
      </c>
      <c r="F12" s="10">
        <f t="shared" si="4"/>
        <v>0</v>
      </c>
      <c r="G12" s="10">
        <f t="shared" si="5"/>
        <v>0</v>
      </c>
    </row>
    <row r="13" spans="1:7" ht="113.25" customHeight="1" x14ac:dyDescent="0.25">
      <c r="A13" s="18" t="s">
        <v>36</v>
      </c>
      <c r="B13" s="2" t="s">
        <v>12</v>
      </c>
      <c r="C13" s="24">
        <v>6</v>
      </c>
      <c r="D13" s="16">
        <v>0</v>
      </c>
      <c r="E13" s="10">
        <f t="shared" ref="E13:E21" si="6">D13*1.21</f>
        <v>0</v>
      </c>
      <c r="F13" s="10">
        <f t="shared" ref="F13:F21" si="7">C13*D13</f>
        <v>0</v>
      </c>
      <c r="G13" s="10">
        <f t="shared" ref="G13:G21" si="8">F13*1.21</f>
        <v>0</v>
      </c>
    </row>
    <row r="14" spans="1:7" ht="113.25" customHeight="1" x14ac:dyDescent="0.25">
      <c r="A14" s="18" t="s">
        <v>20</v>
      </c>
      <c r="B14" s="2" t="s">
        <v>8</v>
      </c>
      <c r="C14" s="24">
        <v>1</v>
      </c>
      <c r="D14" s="19">
        <v>0</v>
      </c>
      <c r="E14" s="10">
        <f t="shared" si="6"/>
        <v>0</v>
      </c>
      <c r="F14" s="10">
        <f t="shared" si="7"/>
        <v>0</v>
      </c>
      <c r="G14" s="10">
        <f t="shared" si="8"/>
        <v>0</v>
      </c>
    </row>
    <row r="15" spans="1:7" ht="107.25" customHeight="1" x14ac:dyDescent="0.25">
      <c r="A15" s="3" t="s">
        <v>21</v>
      </c>
      <c r="B15" s="2" t="s">
        <v>15</v>
      </c>
      <c r="C15" s="21">
        <v>4</v>
      </c>
      <c r="D15" s="16">
        <v>0</v>
      </c>
      <c r="E15" s="10">
        <f t="shared" si="6"/>
        <v>0</v>
      </c>
      <c r="F15" s="10">
        <f t="shared" si="7"/>
        <v>0</v>
      </c>
      <c r="G15" s="10">
        <f t="shared" si="8"/>
        <v>0</v>
      </c>
    </row>
    <row r="16" spans="1:7" ht="107.25" customHeight="1" x14ac:dyDescent="0.25">
      <c r="A16" s="3" t="s">
        <v>22</v>
      </c>
      <c r="B16" s="2" t="s">
        <v>16</v>
      </c>
      <c r="C16" s="20">
        <v>5</v>
      </c>
      <c r="D16" s="9">
        <v>0</v>
      </c>
      <c r="E16" s="10">
        <f t="shared" si="6"/>
        <v>0</v>
      </c>
      <c r="F16" s="10">
        <f t="shared" si="7"/>
        <v>0</v>
      </c>
      <c r="G16" s="10">
        <f t="shared" si="8"/>
        <v>0</v>
      </c>
    </row>
    <row r="17" spans="1:7" ht="107.25" customHeight="1" x14ac:dyDescent="0.25">
      <c r="A17" s="3" t="s">
        <v>26</v>
      </c>
      <c r="B17" s="2" t="s">
        <v>16</v>
      </c>
      <c r="C17" s="20">
        <v>5</v>
      </c>
      <c r="D17" s="9">
        <v>0</v>
      </c>
      <c r="E17" s="10">
        <f t="shared" si="6"/>
        <v>0</v>
      </c>
      <c r="F17" s="10">
        <f t="shared" si="7"/>
        <v>0</v>
      </c>
      <c r="G17" s="10">
        <f t="shared" si="8"/>
        <v>0</v>
      </c>
    </row>
    <row r="18" spans="1:7" ht="107.25" customHeight="1" x14ac:dyDescent="0.25">
      <c r="A18" s="3" t="s">
        <v>23</v>
      </c>
      <c r="B18" s="2" t="s">
        <v>8</v>
      </c>
      <c r="C18" s="21">
        <v>1</v>
      </c>
      <c r="D18" s="16">
        <v>0</v>
      </c>
      <c r="E18" s="10">
        <f t="shared" si="6"/>
        <v>0</v>
      </c>
      <c r="F18" s="10">
        <f t="shared" si="7"/>
        <v>0</v>
      </c>
      <c r="G18" s="10">
        <f t="shared" si="8"/>
        <v>0</v>
      </c>
    </row>
    <row r="19" spans="1:7" ht="107.25" customHeight="1" x14ac:dyDescent="0.25">
      <c r="A19" s="3" t="s">
        <v>24</v>
      </c>
      <c r="B19" s="2" t="s">
        <v>8</v>
      </c>
      <c r="C19" s="21">
        <v>1</v>
      </c>
      <c r="D19" s="16">
        <v>0</v>
      </c>
      <c r="E19" s="10">
        <f t="shared" si="6"/>
        <v>0</v>
      </c>
      <c r="F19" s="10">
        <f t="shared" si="7"/>
        <v>0</v>
      </c>
      <c r="G19" s="10">
        <f t="shared" si="8"/>
        <v>0</v>
      </c>
    </row>
    <row r="20" spans="1:7" ht="107.25" customHeight="1" x14ac:dyDescent="0.25">
      <c r="A20" s="3" t="s">
        <v>28</v>
      </c>
      <c r="B20" s="2" t="s">
        <v>12</v>
      </c>
      <c r="C20" s="21">
        <v>6</v>
      </c>
      <c r="D20" s="16">
        <v>0</v>
      </c>
      <c r="E20" s="10">
        <f t="shared" si="6"/>
        <v>0</v>
      </c>
      <c r="F20" s="10">
        <f t="shared" si="7"/>
        <v>0</v>
      </c>
      <c r="G20" s="10">
        <f t="shared" si="8"/>
        <v>0</v>
      </c>
    </row>
    <row r="21" spans="1:7" ht="105.75" customHeight="1" x14ac:dyDescent="0.25">
      <c r="A21" s="26" t="s">
        <v>25</v>
      </c>
      <c r="B21" s="2" t="s">
        <v>17</v>
      </c>
      <c r="C21" s="21">
        <v>1</v>
      </c>
      <c r="D21" s="19">
        <v>0</v>
      </c>
      <c r="E21" s="10">
        <f t="shared" si="6"/>
        <v>0</v>
      </c>
      <c r="F21" s="10">
        <f t="shared" si="7"/>
        <v>0</v>
      </c>
      <c r="G21" s="10">
        <f t="shared" si="8"/>
        <v>0</v>
      </c>
    </row>
    <row r="22" spans="1:7" ht="39.6" customHeight="1" x14ac:dyDescent="0.25">
      <c r="A22" s="4" t="s">
        <v>1</v>
      </c>
      <c r="B22" s="5"/>
      <c r="C22" s="22"/>
      <c r="D22" s="9"/>
      <c r="E22" s="9"/>
      <c r="F22" s="9">
        <f>SUM(F3:F21)</f>
        <v>0</v>
      </c>
      <c r="G22" s="25">
        <f>SUM(G3:G21)</f>
        <v>0</v>
      </c>
    </row>
    <row r="23" spans="1:7" ht="15" customHeight="1" x14ac:dyDescent="0.25">
      <c r="A23" s="1" t="s">
        <v>6</v>
      </c>
      <c r="B23" s="1"/>
      <c r="C23" s="1"/>
      <c r="D23" s="30">
        <v>0</v>
      </c>
      <c r="E23" s="1"/>
      <c r="F23" s="1"/>
      <c r="G23" s="1"/>
    </row>
    <row r="24" spans="1:7" ht="15" customHeight="1" x14ac:dyDescent="0.25">
      <c r="A24" s="1"/>
      <c r="B24" s="1"/>
      <c r="C24" s="1"/>
      <c r="D24" s="1"/>
      <c r="E24" s="1"/>
      <c r="F24" s="1"/>
      <c r="G24" s="1"/>
    </row>
    <row r="25" spans="1:7" ht="15" customHeight="1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2023-10-25T05:04:50Z</cp:lastPrinted>
  <dcterms:created xsi:type="dcterms:W3CDTF">2013-02-08T05:26:42Z</dcterms:created>
  <dcterms:modified xsi:type="dcterms:W3CDTF">2023-10-26T11:41:26Z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2019-05-10T08:14:12.1645130Z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e60e40ac-2252-49c0-aa90-6fada4cb6cf8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