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3\VZ - 1 - 2023\"/>
    </mc:Choice>
  </mc:AlternateContent>
  <xr:revisionPtr revIDLastSave="0" documentId="8_{320C8B71-9CD7-4762-BC33-DB00B50D53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 s="1"/>
  <c r="E9" i="1"/>
  <c r="E10" i="1"/>
  <c r="E11" i="1"/>
  <c r="E12" i="1"/>
  <c r="E14" i="1"/>
  <c r="E15" i="1"/>
  <c r="E16" i="1"/>
  <c r="E17" i="1"/>
  <c r="E18" i="1"/>
  <c r="E19" i="1"/>
  <c r="E20" i="1"/>
  <c r="F11" i="1"/>
  <c r="G11" i="1" s="1"/>
  <c r="F18" i="1"/>
  <c r="G18" i="1" s="1"/>
  <c r="F19" i="1"/>
  <c r="G19" i="1" s="1"/>
  <c r="F17" i="1"/>
  <c r="G17" i="1" s="1"/>
  <c r="F10" i="1" l="1"/>
  <c r="G10" i="1" s="1"/>
  <c r="F20" i="1"/>
  <c r="G20" i="1" s="1"/>
  <c r="F16" i="1"/>
  <c r="G16" i="1" s="1"/>
  <c r="F12" i="1" l="1"/>
  <c r="G12" i="1" s="1"/>
  <c r="F14" i="1"/>
  <c r="G14" i="1" s="1"/>
  <c r="F15" i="1"/>
  <c r="G15" i="1" s="1"/>
  <c r="F9" i="1" l="1"/>
  <c r="G9" i="1" s="1"/>
  <c r="F8" i="1"/>
  <c r="G8" i="1" s="1"/>
  <c r="E8" i="1"/>
  <c r="F7" i="1"/>
  <c r="G7" i="1" s="1"/>
  <c r="E7" i="1"/>
  <c r="E6" i="1"/>
  <c r="F6" i="1"/>
  <c r="G6" i="1" s="1"/>
  <c r="F5" i="1" l="1"/>
  <c r="G5" i="1" s="1"/>
  <c r="E5" i="1"/>
  <c r="F4" i="1" l="1"/>
  <c r="G4" i="1" s="1"/>
  <c r="E4" i="1"/>
  <c r="F3" i="1"/>
  <c r="E3" i="1"/>
  <c r="G3" i="1" l="1"/>
  <c r="G21" i="1" s="1"/>
  <c r="F21" i="1"/>
</calcChain>
</file>

<file path=xl/sharedStrings.xml><?xml version="1.0" encoding="utf-8"?>
<sst xmlns="http://schemas.openxmlformats.org/spreadsheetml/2006/main" count="46" uniqueCount="38">
  <si>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</si>
  <si>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</si>
  <si>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</si>
  <si>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</si>
  <si>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</si>
  <si>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</si>
  <si>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</si>
  <si>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</si>
  <si>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r>
      <t xml:space="preserve">4) Clin Windows - čisticí přípravek na okna - </t>
    </r>
    <r>
      <rPr>
        <b/>
        <sz val="11"/>
        <color rgb="FF0070C0"/>
        <rFont val="Calibri"/>
        <family val="2"/>
        <charset val="238"/>
        <scheme val="minor"/>
      </rPr>
      <t>500 ml</t>
    </r>
  </si>
  <si>
    <r>
      <t xml:space="preserve">6) Cif tekutý písek  - </t>
    </r>
    <r>
      <rPr>
        <b/>
        <sz val="11"/>
        <color rgb="FF0070C0"/>
        <rFont val="Calibri"/>
        <family val="2"/>
        <charset val="238"/>
        <scheme val="minor"/>
      </rPr>
      <t xml:space="preserve">720 g            </t>
    </r>
  </si>
  <si>
    <t>7) Real Maxi Universal Antistatic - univerzální čistící prostředek na mytí všech omyvatelných povrchů 1000 g</t>
  </si>
  <si>
    <r>
      <t>10) Švédská utěrka, 40 x 40 cm.     Švédská utěrka</t>
    </r>
    <r>
      <rPr>
        <sz val="9"/>
        <color rgb="FF000000"/>
        <rFont val="Arial"/>
        <family val="2"/>
        <charset val="238"/>
      </rPr>
      <t xml:space="preserve"> z mikrovlákna 250 g/m2, obsahujícího 80% polyesteru a 20% polyamidu. Ekologická, vše dokonale čistí bez použití saponátů. Má dlouhou životnost, nepoškozuje povrchy, nepouští vlákna. Vysoká savost a absorbce nečistoty. Dá se použít suchá i mokrá. Prát odděleně při teplotě do 60°C, pozor, bez aviváže.</t>
    </r>
  </si>
  <si>
    <r>
      <t xml:space="preserve">11) LDPE pytle na odpad rolované 120 litrů,  70 x 110 cm, 80 mikronů - </t>
    </r>
    <r>
      <rPr>
        <b/>
        <sz val="11"/>
        <color rgb="FFFFCC00"/>
        <rFont val="Calibri"/>
        <family val="2"/>
        <charset val="238"/>
        <scheme val="minor"/>
      </rPr>
      <t>ŽLUTÉ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15 kusů v roli</t>
    </r>
  </si>
  <si>
    <t>Popis zboží VZ 1/2023                          ÚKZÚZ Plzeň</t>
  </si>
  <si>
    <r>
      <rPr>
        <b/>
        <sz val="11"/>
        <color theme="1"/>
        <rFont val="Calibri"/>
        <family val="2"/>
        <charset val="238"/>
        <scheme val="minor"/>
      </rPr>
      <t xml:space="preserve">13) Vileda Standard - úklidové rukavice </t>
    </r>
    <r>
      <rPr>
        <sz val="11"/>
        <color theme="1"/>
        <rFont val="Calibri"/>
        <family val="2"/>
        <charset val="238"/>
        <scheme val="minor"/>
      </rPr>
      <t xml:space="preserve">- Jemné střední rukavice s bavlněným vnitřkem                    </t>
    </r>
    <r>
      <rPr>
        <b/>
        <sz val="11"/>
        <color rgb="FF0070C0"/>
        <rFont val="Calibri"/>
        <family val="2"/>
        <charset val="238"/>
        <scheme val="minor"/>
      </rPr>
      <t>velikost 8-9 / L</t>
    </r>
  </si>
  <si>
    <r>
      <rPr>
        <b/>
        <sz val="11"/>
        <color theme="1"/>
        <rFont val="Calibri"/>
        <family val="2"/>
        <charset val="238"/>
        <scheme val="minor"/>
      </rPr>
      <t>14) Vileda Standard - úklidové rukavice</t>
    </r>
    <r>
      <rPr>
        <sz val="11"/>
        <color theme="1"/>
        <rFont val="Calibri"/>
        <family val="2"/>
        <charset val="238"/>
        <scheme val="minor"/>
      </rPr>
      <t xml:space="preserve"> - Jemné střední rukavice s bavlněným vnitřkem                   </t>
    </r>
    <r>
      <rPr>
        <sz val="11"/>
        <color rgb="FF0070C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velikost  M</t>
    </r>
  </si>
  <si>
    <t>15) Toaletní papír dvouvrstvý, bílý, měkký, recykl, pevně navinut, rozměr  12cm x  9 cm, délka návinu 68 m, složení 100% celulóza</t>
  </si>
  <si>
    <t>16) ARIEL Color style tekutý prací prášek 3,5 l-tekutý prací prášek vhodný pro barevné prádlo, odstraňuje odolné skvrny a nečistoty po jednom vyprání o objemu 3,5l</t>
  </si>
  <si>
    <t>17) ARIEL Mountain spring tekutý prací prášek 3,5 l -tekutý prací prášek vhodný pro bílé prádlo, odstraňuje skvrny hluboko ve vláknech o objemu 3,5l</t>
  </si>
  <si>
    <r>
      <t xml:space="preserve">18) Ariel Color Fresh Prací prášek Touch of Lenor </t>
    </r>
    <r>
      <rPr>
        <b/>
        <sz val="11"/>
        <color rgb="FF0070C0"/>
        <rFont val="Calibri"/>
        <family val="2"/>
        <charset val="238"/>
        <scheme val="minor"/>
      </rPr>
      <t>63 PD</t>
    </r>
  </si>
  <si>
    <r>
      <rPr>
        <b/>
        <sz val="11"/>
        <color rgb="FF000000"/>
        <rFont val="Calibri"/>
        <family val="2"/>
        <charset val="238"/>
        <scheme val="minor"/>
      </rPr>
      <t xml:space="preserve">8) Domestos WC gel / 750 ml  </t>
    </r>
    <r>
      <rPr>
        <sz val="11"/>
        <color rgb="FF000000"/>
        <rFont val="Calibri"/>
        <family val="2"/>
        <charset val="238"/>
        <scheme val="minor"/>
      </rPr>
      <t xml:space="preserve">    tekutý čisticí a dezinfekční přípravek</t>
    </r>
  </si>
  <si>
    <t>Příloha č. 2 - specifikace plnění VZ 1/2023 - čistící, úklidové prostředky, drogistické a jiné zboží  
pro ÚKZÚZ Plzeň, Slovanská alej 20, 326 00 Plzeň</t>
  </si>
  <si>
    <t>60 kusů</t>
  </si>
  <si>
    <r>
      <t xml:space="preserve">2) Antibakteriální mýdlo                  </t>
    </r>
    <r>
      <rPr>
        <b/>
        <sz val="11"/>
        <color rgb="FF0070C0"/>
        <rFont val="Calibri"/>
        <family val="2"/>
        <charset val="238"/>
      </rPr>
      <t>FRESH 90g</t>
    </r>
    <r>
      <rPr>
        <b/>
        <sz val="11"/>
        <color indexed="8"/>
        <rFont val="Calibri"/>
        <family val="2"/>
        <charset val="238"/>
      </rPr>
      <t xml:space="preserve"> - Mýdlo Protex Fresh j</t>
    </r>
    <r>
      <rPr>
        <sz val="11"/>
        <color rgb="FF000000"/>
        <rFont val="Calibri"/>
        <family val="2"/>
        <charset val="238"/>
      </rPr>
      <t>emně čistí pokožku a působí proti bakteriím ještě hodiny po umytí. Ničí 99 % bakterií a vytváří ochrannou vrstvu.</t>
    </r>
  </si>
  <si>
    <r>
      <rPr>
        <b/>
        <sz val="11"/>
        <color indexed="8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Antibakteriální mýdlo  
</t>
    </r>
    <r>
      <rPr>
        <b/>
        <sz val="11"/>
        <color rgb="FF0070C0"/>
        <rFont val="Calibri"/>
        <family val="2"/>
        <charset val="238"/>
        <scheme val="minor"/>
      </rPr>
      <t>HERBAL 90g</t>
    </r>
    <r>
      <rPr>
        <b/>
        <sz val="11"/>
        <color theme="1"/>
        <rFont val="Calibri"/>
        <family val="2"/>
        <charset val="238"/>
        <scheme val="minor"/>
      </rPr>
      <t xml:space="preserve"> - Mýdlo Protex Herba</t>
    </r>
    <r>
      <rPr>
        <sz val="11"/>
        <color theme="1"/>
        <rFont val="Calibri"/>
        <family val="2"/>
        <charset val="238"/>
        <scheme val="minor"/>
      </rPr>
      <t>l spojuje antibakteriální složky se směsí bylinných přísad včetně oleje čajovníku, rozmarýnu, tymiánu, zeleného čaje a měsíčku.</t>
    </r>
  </si>
  <si>
    <t>100 kusů</t>
  </si>
  <si>
    <r>
      <rPr>
        <b/>
        <sz val="11"/>
        <color indexed="8"/>
        <rFont val="Calibri"/>
        <family val="2"/>
        <charset val="238"/>
      </rPr>
      <t>3)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Jar, obsah </t>
    </r>
    <r>
      <rPr>
        <b/>
        <sz val="11"/>
        <color rgb="FF0070C0"/>
        <rFont val="Calibri"/>
        <family val="2"/>
        <charset val="238"/>
        <scheme val="minor"/>
      </rPr>
      <t>450 ml</t>
    </r>
    <r>
      <rPr>
        <b/>
        <sz val="11"/>
        <color theme="1"/>
        <rFont val="Calibri"/>
        <family val="2"/>
        <charset val="238"/>
        <scheme val="minor"/>
      </rPr>
      <t xml:space="preserve">., </t>
    </r>
    <r>
      <rPr>
        <sz val="11"/>
        <color theme="1"/>
        <rFont val="Calibri"/>
        <family val="2"/>
        <charset val="238"/>
        <scheme val="minor"/>
      </rPr>
      <t xml:space="preserve"> prostředek na mytí nádobí</t>
    </r>
  </si>
  <si>
    <t>50 kusů</t>
  </si>
  <si>
    <t>9) Glade osvežovač 300 ml - Vůně čistoty - Pure Clean Linen</t>
  </si>
  <si>
    <t>100  kusů</t>
  </si>
  <si>
    <t>10 rolí</t>
  </si>
  <si>
    <t>6 rolí</t>
  </si>
  <si>
    <t>50 párů</t>
  </si>
  <si>
    <t>500 rolí</t>
  </si>
  <si>
    <t>7 kusů</t>
  </si>
  <si>
    <t>7 krabic</t>
  </si>
  <si>
    <r>
      <rPr>
        <b/>
        <sz val="11"/>
        <color theme="1"/>
        <rFont val="Calibri"/>
        <family val="2"/>
        <charset val="238"/>
        <scheme val="minor"/>
      </rPr>
      <t>12) LDPE pytle na odpad rolované 120 litrů,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 70 x 110 cm, 80 mikronů -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 xml:space="preserve">MODRÉ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</t>
    </r>
    <r>
      <rPr>
        <b/>
        <sz val="11"/>
        <rFont val="Calibri"/>
        <family val="2"/>
        <charset val="238"/>
        <scheme val="minor"/>
      </rPr>
      <t>15 kusů v roli</t>
    </r>
  </si>
  <si>
    <r>
      <t>5) DE+A1O Korsika,</t>
    </r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b/>
        <sz val="11"/>
        <color rgb="FF0070C0"/>
        <rFont val="Calibri"/>
        <family val="2"/>
        <charset val="238"/>
        <scheme val="minor"/>
      </rPr>
      <t>1 l</t>
    </r>
    <r>
      <rPr>
        <b/>
        <sz val="11"/>
        <color theme="1"/>
        <rFont val="Calibri"/>
        <family val="2"/>
        <charset val="238"/>
        <scheme val="minor"/>
      </rPr>
      <t xml:space="preserve">, vonný koncentrát do čistících přípravků, oranžový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</si>
</sst>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CC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/>
    </xf>
    <xf numFmtId="0" fontId="12" fillId="0" borderId="1" xfId="1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12" fillId="0" borderId="1" xfId="1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" fontId="2" fillId="2" borderId="5" xfId="0" applyNumberFormat="1" applyFont="1" applyFill="1" applyBorder="1" applyAlignment="1">
      <alignment horizontal="right" vertical="center"/>
    </xf>
    <xf numFmtId="4" fontId="0" fillId="2" borderId="1" xfId="0" applyNumberFormat="1" applyFill="1" applyBorder="1" applyAlignment="1">
      <alignment horizontal="right"/>
    </xf>
    <xf numFmtId="2" fontId="0" fillId="2" borderId="1" xfId="0" applyNumberForma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CC00"/>
      <color rgb="FFFFFF00"/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petrfiala.cz/cif-white-tekuty-pisek-720g/" TargetMode="External"/><Relationship Id="rId13" Type="http://schemas.openxmlformats.org/officeDocument/2006/relationships/image" Target="../media/image9.jpeg"/><Relationship Id="rId18" Type="http://schemas.openxmlformats.org/officeDocument/2006/relationships/image" Target="../media/image14.jpeg"/><Relationship Id="rId3" Type="http://schemas.openxmlformats.org/officeDocument/2006/relationships/image" Target="../media/image3.jpeg"/><Relationship Id="rId21" Type="http://schemas.openxmlformats.org/officeDocument/2006/relationships/image" Target="../media/image17.png"/><Relationship Id="rId7" Type="http://schemas.openxmlformats.org/officeDocument/2006/relationships/image" Target="../media/image6.jpeg"/><Relationship Id="rId12" Type="http://schemas.openxmlformats.org/officeDocument/2006/relationships/hyperlink" Target="http://petrfiala.cz/cif-citrus-tekuty-pisek-720g/" TargetMode="External"/><Relationship Id="rId17" Type="http://schemas.openxmlformats.org/officeDocument/2006/relationships/image" Target="../media/image13.jpeg"/><Relationship Id="rId2" Type="http://schemas.openxmlformats.org/officeDocument/2006/relationships/image" Target="../media/image2.jpeg"/><Relationship Id="rId16" Type="http://schemas.openxmlformats.org/officeDocument/2006/relationships/image" Target="../media/image12.png"/><Relationship Id="rId20" Type="http://schemas.openxmlformats.org/officeDocument/2006/relationships/image" Target="../media/image16.jpeg"/><Relationship Id="rId1" Type="http://schemas.openxmlformats.org/officeDocument/2006/relationships/image" Target="../media/image1.png"/><Relationship Id="rId6" Type="http://schemas.openxmlformats.org/officeDocument/2006/relationships/hyperlink" Target="http://www.papirplus.cz/pic_zbozi/125451---deo1korsika1l.jpg" TargetMode="External"/><Relationship Id="rId11" Type="http://schemas.openxmlformats.org/officeDocument/2006/relationships/image" Target="../media/image8.jpeg"/><Relationship Id="rId24" Type="http://schemas.openxmlformats.org/officeDocument/2006/relationships/image" Target="../media/image20.png"/><Relationship Id="rId5" Type="http://schemas.openxmlformats.org/officeDocument/2006/relationships/image" Target="../media/image5.png"/><Relationship Id="rId15" Type="http://schemas.openxmlformats.org/officeDocument/2006/relationships/image" Target="../media/image11.png"/><Relationship Id="rId23" Type="http://schemas.openxmlformats.org/officeDocument/2006/relationships/image" Target="../media/image19.png"/><Relationship Id="rId10" Type="http://schemas.openxmlformats.org/officeDocument/2006/relationships/hyperlink" Target="http://petrfiala.cz/cif-pink-flower-tekuty-pisek-720ml/" TargetMode="External"/><Relationship Id="rId19" Type="http://schemas.openxmlformats.org/officeDocument/2006/relationships/image" Target="../media/image15.jpeg"/><Relationship Id="rId4" Type="http://schemas.openxmlformats.org/officeDocument/2006/relationships/image" Target="../media/image4.jpeg"/><Relationship Id="rId9" Type="http://schemas.openxmlformats.org/officeDocument/2006/relationships/image" Target="../media/image7.jpeg"/><Relationship Id="rId14" Type="http://schemas.openxmlformats.org/officeDocument/2006/relationships/image" Target="../media/image10.png"/><Relationship Id="rId22" Type="http://schemas.openxmlformats.org/officeDocument/2006/relationships/image" Target="../media/image1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0</xdr:rowOff>
    </xdr:from>
    <xdr:to>
      <xdr:col>2</xdr:col>
      <xdr:colOff>1270</xdr:colOff>
      <xdr:row>2</xdr:row>
      <xdr:rowOff>3810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323850</xdr:colOff>
      <xdr:row>2</xdr:row>
      <xdr:rowOff>638174</xdr:rowOff>
    </xdr:from>
    <xdr:ext cx="1028700" cy="733425"/>
    <xdr:pic>
      <xdr:nvPicPr>
        <xdr:cNvPr id="30" name="Obrázek 29" descr="Protex antibakteriální mýdlo Ultra 90g">
          <a:extLst>
            <a:ext uri="{FF2B5EF4-FFF2-40B4-BE49-F238E27FC236}">
              <a16:creationId xmlns:a16="http://schemas.microsoft.com/office/drawing/2014/main" id="{BEF50608-413B-41FF-B24A-E30A59574B8A}"/>
            </a:ext>
          </a:extLst>
        </xdr:cNvPr>
        <xdr:cNvPicPr/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447925" y="35728274"/>
          <a:ext cx="1028700" cy="7334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381000</xdr:colOff>
      <xdr:row>3</xdr:row>
      <xdr:rowOff>638174</xdr:rowOff>
    </xdr:from>
    <xdr:ext cx="838200" cy="581025"/>
    <xdr:pic>
      <xdr:nvPicPr>
        <xdr:cNvPr id="37" name="Obrázek 36" descr="PROTEX antibakteriální mýdlo Fresh 90g">
          <a:extLst>
            <a:ext uri="{FF2B5EF4-FFF2-40B4-BE49-F238E27FC236}">
              <a16:creationId xmlns:a16="http://schemas.microsoft.com/office/drawing/2014/main" id="{FC12D6F0-2F3A-45AF-83BD-C82A7B7D1E4C}"/>
            </a:ext>
          </a:extLst>
        </xdr:cNvPr>
        <xdr:cNvPicPr/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505075" y="37699949"/>
          <a:ext cx="838200" cy="58102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457200</xdr:colOff>
      <xdr:row>4</xdr:row>
      <xdr:rowOff>152400</xdr:rowOff>
    </xdr:from>
    <xdr:to>
      <xdr:col>1</xdr:col>
      <xdr:colOff>1273810</xdr:colOff>
      <xdr:row>4</xdr:row>
      <xdr:rowOff>1501140</xdr:rowOff>
    </xdr:to>
    <xdr:pic>
      <xdr:nvPicPr>
        <xdr:cNvPr id="45" name="Obrázek 17" descr="Jar na nádobí Citron lemon 450 ml - 0">
          <a:extLst>
            <a:ext uri="{FF2B5EF4-FFF2-40B4-BE49-F238E27FC236}">
              <a16:creationId xmlns:a16="http://schemas.microsoft.com/office/drawing/2014/main" id="{63391896-CDDD-466E-806C-F99F888DB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4450" y="27387550"/>
          <a:ext cx="812800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200026</xdr:colOff>
      <xdr:row>5</xdr:row>
      <xdr:rowOff>390524</xdr:rowOff>
    </xdr:from>
    <xdr:to>
      <xdr:col>1</xdr:col>
      <xdr:colOff>1383030</xdr:colOff>
      <xdr:row>5</xdr:row>
      <xdr:rowOff>1470659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A4A4F727-255B-43E3-8871-9910BE966F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24101" y="21135974"/>
          <a:ext cx="1181099" cy="1076325"/>
        </a:xfrm>
        <a:prstGeom prst="rect">
          <a:avLst/>
        </a:prstGeom>
      </xdr:spPr>
    </xdr:pic>
    <xdr:clientData/>
  </xdr:twoCellAnchor>
  <xdr:oneCellAnchor>
    <xdr:from>
      <xdr:col>1</xdr:col>
      <xdr:colOff>323850</xdr:colOff>
      <xdr:row>6</xdr:row>
      <xdr:rowOff>238125</xdr:rowOff>
    </xdr:from>
    <xdr:ext cx="752475" cy="1504950"/>
    <xdr:pic>
      <xdr:nvPicPr>
        <xdr:cNvPr id="52" name="Obrázek 51" descr="DRA Alfa Deo Korsika 1l vonný oranžový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A05B7099-783B-4056-B4D5-EE9B68260CE7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9232225"/>
          <a:ext cx="752475" cy="1504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323850</xdr:colOff>
      <xdr:row>6</xdr:row>
      <xdr:rowOff>238125</xdr:rowOff>
    </xdr:from>
    <xdr:ext cx="752475" cy="1504950"/>
    <xdr:pic>
      <xdr:nvPicPr>
        <xdr:cNvPr id="53" name="Obrázek 52" descr="DRA Alfa Deo Korsika 1l vonný oranžový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2B85C6D7-5175-4580-BB71-8B6BE97CE0C2}"/>
            </a:ext>
          </a:extLst>
        </xdr:cNvPr>
        <xdr:cNvPicPr/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29232225"/>
          <a:ext cx="752475" cy="1504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142876</xdr:colOff>
      <xdr:row>7</xdr:row>
      <xdr:rowOff>304799</xdr:rowOff>
    </xdr:from>
    <xdr:ext cx="619124" cy="809625"/>
    <xdr:pic>
      <xdr:nvPicPr>
        <xdr:cNvPr id="54" name="Obrázek 53" descr="Čistící a mycí prostředky - Písky - Písky tekuté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D240C57-6DD7-4D3B-9C69-A77373F2BBE3}"/>
            </a:ext>
          </a:extLst>
        </xdr:cNvPr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11191874"/>
          <a:ext cx="619124" cy="809625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762000</xdr:colOff>
      <xdr:row>7</xdr:row>
      <xdr:rowOff>317500</xdr:rowOff>
    </xdr:from>
    <xdr:ext cx="676275" cy="800100"/>
    <xdr:pic>
      <xdr:nvPicPr>
        <xdr:cNvPr id="55" name="Obrázek 54" descr="Čistící a mycí prostředky - Písky - Písky tekuté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A833D97-3FF3-4197-BECD-56201461E839}"/>
            </a:ext>
          </a:extLst>
        </xdr:cNvPr>
        <xdr:cNvPicPr/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86075" y="11204575"/>
          <a:ext cx="676275" cy="8001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492125</xdr:colOff>
      <xdr:row>7</xdr:row>
      <xdr:rowOff>1111250</xdr:rowOff>
    </xdr:from>
    <xdr:ext cx="571500" cy="666750"/>
    <xdr:pic>
      <xdr:nvPicPr>
        <xdr:cNvPr id="56" name="Obrázek 55" descr="Čistící a mycí prostředky - Písky - Písky tekuté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FC5D08C-21E8-4DC9-BBBB-875F805E0412}"/>
            </a:ext>
          </a:extLst>
        </xdr:cNvPr>
        <xdr:cNvPicPr/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2616200" y="11998325"/>
          <a:ext cx="571500" cy="66675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314325</xdr:colOff>
      <xdr:row>11</xdr:row>
      <xdr:rowOff>276225</xdr:rowOff>
    </xdr:from>
    <xdr:to>
      <xdr:col>1</xdr:col>
      <xdr:colOff>1340447</xdr:colOff>
      <xdr:row>11</xdr:row>
      <xdr:rowOff>1460857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23E1686B-A326-43D0-83FD-0EFCFCA50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2438400" y="17078325"/>
          <a:ext cx="1026122" cy="1184632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13</xdr:row>
      <xdr:rowOff>361950</xdr:rowOff>
    </xdr:from>
    <xdr:to>
      <xdr:col>1</xdr:col>
      <xdr:colOff>1251285</xdr:colOff>
      <xdr:row>13</xdr:row>
      <xdr:rowOff>1142306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1B2CDA2A-A3EF-48E8-A006-D5F4D1F06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2438400" y="51044475"/>
          <a:ext cx="938865" cy="780356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14</xdr:row>
      <xdr:rowOff>419100</xdr:rowOff>
    </xdr:from>
    <xdr:to>
      <xdr:col>1</xdr:col>
      <xdr:colOff>1350367</xdr:colOff>
      <xdr:row>14</xdr:row>
      <xdr:rowOff>1333579</xdr:rowOff>
    </xdr:to>
    <xdr:pic>
      <xdr:nvPicPr>
        <xdr:cNvPr id="12" name="Obrázek 11">
          <a:extLst>
            <a:ext uri="{FF2B5EF4-FFF2-40B4-BE49-F238E27FC236}">
              <a16:creationId xmlns:a16="http://schemas.microsoft.com/office/drawing/2014/main" id="{57746A9A-BB3D-4C1B-A112-8A3898FCF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295525" y="55044975"/>
          <a:ext cx="1182727" cy="914479"/>
        </a:xfrm>
        <a:prstGeom prst="rect">
          <a:avLst/>
        </a:prstGeom>
      </xdr:spPr>
    </xdr:pic>
    <xdr:clientData/>
  </xdr:twoCellAnchor>
  <xdr:oneCellAnchor>
    <xdr:from>
      <xdr:col>1</xdr:col>
      <xdr:colOff>171450</xdr:colOff>
      <xdr:row>15</xdr:row>
      <xdr:rowOff>419100</xdr:rowOff>
    </xdr:from>
    <xdr:ext cx="1182727" cy="914479"/>
    <xdr:pic>
      <xdr:nvPicPr>
        <xdr:cNvPr id="39" name="Obrázek 38">
          <a:extLst>
            <a:ext uri="{FF2B5EF4-FFF2-40B4-BE49-F238E27FC236}">
              <a16:creationId xmlns:a16="http://schemas.microsoft.com/office/drawing/2014/main" id="{CFCC0061-D7D6-4AEC-90A8-6B2385F817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2295525" y="55044975"/>
          <a:ext cx="1182727" cy="914479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19</xdr:row>
      <xdr:rowOff>304800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C86DE66C-B07D-46CD-B9CD-75B6851AA237}"/>
            </a:ext>
          </a:extLst>
        </xdr:cNvPr>
        <xdr:cNvSpPr>
          <a:spLocks noChangeAspect="1" noChangeArrowheads="1"/>
        </xdr:cNvSpPr>
      </xdr:nvSpPr>
      <xdr:spPr bwMode="auto">
        <a:xfrm>
          <a:off x="2124075" y="646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123825</xdr:colOff>
      <xdr:row>19</xdr:row>
      <xdr:rowOff>257175</xdr:rowOff>
    </xdr:from>
    <xdr:to>
      <xdr:col>1</xdr:col>
      <xdr:colOff>1360170</xdr:colOff>
      <xdr:row>19</xdr:row>
      <xdr:rowOff>1497330</xdr:rowOff>
    </xdr:to>
    <xdr:pic>
      <xdr:nvPicPr>
        <xdr:cNvPr id="42" name="Obrázek 41" descr="851685127">
          <a:extLst>
            <a:ext uri="{FF2B5EF4-FFF2-40B4-BE49-F238E27FC236}">
              <a16:creationId xmlns:a16="http://schemas.microsoft.com/office/drawing/2014/main" id="{28F4246E-EF1B-44CB-82C3-D315BE1E4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64922400"/>
          <a:ext cx="1238250" cy="123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142875</xdr:colOff>
      <xdr:row>9</xdr:row>
      <xdr:rowOff>333375</xdr:rowOff>
    </xdr:from>
    <xdr:to>
      <xdr:col>1</xdr:col>
      <xdr:colOff>1352550</xdr:colOff>
      <xdr:row>9</xdr:row>
      <xdr:rowOff>1609725</xdr:rowOff>
    </xdr:to>
    <xdr:pic>
      <xdr:nvPicPr>
        <xdr:cNvPr id="20" name="obrázek 2" descr="DOMESTOS pine fresh 750ml od 33 Kč - Zbozi.cz">
          <a:extLst>
            <a:ext uri="{FF2B5EF4-FFF2-40B4-BE49-F238E27FC236}">
              <a16:creationId xmlns:a16="http://schemas.microsoft.com/office/drawing/2014/main" id="{5013BA54-8559-4040-AE67-70A6B8B051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" y="15163800"/>
          <a:ext cx="1209675" cy="1276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247650</xdr:colOff>
      <xdr:row>16</xdr:row>
      <xdr:rowOff>438150</xdr:rowOff>
    </xdr:from>
    <xdr:to>
      <xdr:col>1</xdr:col>
      <xdr:colOff>1352550</xdr:colOff>
      <xdr:row>16</xdr:row>
      <xdr:rowOff>1378585</xdr:rowOff>
    </xdr:to>
    <xdr:pic>
      <xdr:nvPicPr>
        <xdr:cNvPr id="2" name="Obrázek 1" descr="Toaletní papír EASY 1000 EKONOMIK bílý dvouvrstvý">
          <a:extLst>
            <a:ext uri="{FF2B5EF4-FFF2-40B4-BE49-F238E27FC236}">
              <a16:creationId xmlns:a16="http://schemas.microsoft.com/office/drawing/2014/main" id="{66881556-0A6A-4DEF-8267-CFE03A6F27F5}"/>
            </a:ext>
          </a:extLst>
        </xdr:cNvPr>
        <xdr:cNvPicPr/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371725" y="27098625"/>
          <a:ext cx="1104900" cy="9404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361950</xdr:colOff>
      <xdr:row>18</xdr:row>
      <xdr:rowOff>171451</xdr:rowOff>
    </xdr:from>
    <xdr:to>
      <xdr:col>1</xdr:col>
      <xdr:colOff>1108617</xdr:colOff>
      <xdr:row>18</xdr:row>
      <xdr:rowOff>1485901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A8FF6FD-5809-344B-E570-962C6B4BC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26831926"/>
          <a:ext cx="746667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1025" name="AutoShape 1" descr="Ariel gel Color+ 60 praní">
          <a:extLst>
            <a:ext uri="{FF2B5EF4-FFF2-40B4-BE49-F238E27FC236}">
              <a16:creationId xmlns:a16="http://schemas.microsoft.com/office/drawing/2014/main" id="{38265A85-264A-F78F-CBA5-2CF8BBBCBB3B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66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304800</xdr:colOff>
      <xdr:row>18</xdr:row>
      <xdr:rowOff>304800</xdr:rowOff>
    </xdr:to>
    <xdr:sp macro="" textlink="">
      <xdr:nvSpPr>
        <xdr:cNvPr id="5" name="AutoShape 2" descr="Ariel gel Color+ 60 praní">
          <a:extLst>
            <a:ext uri="{FF2B5EF4-FFF2-40B4-BE49-F238E27FC236}">
              <a16:creationId xmlns:a16="http://schemas.microsoft.com/office/drawing/2014/main" id="{C7C71196-7CF3-29C4-7D56-03C37B4541C5}"/>
            </a:ext>
          </a:extLst>
        </xdr:cNvPr>
        <xdr:cNvSpPr>
          <a:spLocks noChangeAspect="1" noChangeArrowheads="1"/>
        </xdr:cNvSpPr>
      </xdr:nvSpPr>
      <xdr:spPr bwMode="auto">
        <a:xfrm>
          <a:off x="6991350" y="26660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323850</xdr:colOff>
      <xdr:row>17</xdr:row>
      <xdr:rowOff>180975</xdr:rowOff>
    </xdr:from>
    <xdr:to>
      <xdr:col>1</xdr:col>
      <xdr:colOff>1213943</xdr:colOff>
      <xdr:row>17</xdr:row>
      <xdr:rowOff>1704975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E38933AE-A818-50D0-9AA4-1177669E7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447925" y="26841450"/>
          <a:ext cx="890093" cy="15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485775</xdr:colOff>
      <xdr:row>8</xdr:row>
      <xdr:rowOff>247650</xdr:rowOff>
    </xdr:from>
    <xdr:to>
      <xdr:col>1</xdr:col>
      <xdr:colOff>914400</xdr:colOff>
      <xdr:row>8</xdr:row>
      <xdr:rowOff>1685925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6BD6AA7-361F-4F78-D82B-68C1A6C45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2609850" y="13106400"/>
          <a:ext cx="428625" cy="1438275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10</xdr:row>
      <xdr:rowOff>295276</xdr:rowOff>
    </xdr:from>
    <xdr:to>
      <xdr:col>1</xdr:col>
      <xdr:colOff>1390650</xdr:colOff>
      <xdr:row>10</xdr:row>
      <xdr:rowOff>1371600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B87D1E0-E6D8-D819-B54F-BBF2632F86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2266950" y="17097376"/>
          <a:ext cx="1247775" cy="1076324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</xdr:row>
      <xdr:rowOff>619125</xdr:rowOff>
    </xdr:from>
    <xdr:to>
      <xdr:col>1</xdr:col>
      <xdr:colOff>1274922</xdr:colOff>
      <xdr:row>12</xdr:row>
      <xdr:rowOff>1478736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14551AB0-A81E-D576-3476-0EE8170A86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2419350" y="21364575"/>
          <a:ext cx="1103472" cy="859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etadrogerie.cz/eshop/katalog/real-maxi-univ-antistatic-aroma-1k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showRuler="0" view="pageLayout" topLeftCell="A9" zoomScaleNormal="100" workbookViewId="0">
      <selection activeCell="D11" sqref="D11"/>
    </sheetView>
  </sheetViews>
  <sheetFormatPr defaultColWidth="9.140625" defaultRowHeight="15" x14ac:dyDescent="0.25"/>
  <cols>
    <col min="1" max="1" width="31.42578125" customWidth="1"/>
    <col min="2" max="2" width="21" customWidth="1"/>
    <col min="3" max="3" width="9.140625" customWidth="1"/>
    <col min="4" max="4" width="9.42578125" style="1" customWidth="1"/>
    <col min="5" max="7" width="9.42578125" customWidth="1"/>
    <col min="11" max="17" width="9.140625" customWidth="1"/>
  </cols>
  <sheetData>
    <row r="1" spans="1:7" ht="40.5" customHeight="1" x14ac:dyDescent="0.25">
      <c r="A1" s="27" t="s">
        <v>21</v>
      </c>
      <c r="B1" s="27"/>
      <c r="C1" s="27"/>
      <c r="D1" s="27"/>
      <c r="E1" s="27"/>
      <c r="F1" s="27"/>
      <c r="G1" s="27"/>
    </row>
    <row r="2" spans="1:7" ht="40.5" customHeight="1" x14ac:dyDescent="0.25">
      <c r="A2" s="6" t="s">
        <v>13</v>
      </c>
      <c r="B2" s="7" t="s">
        <v>3</v>
      </c>
      <c r="C2" s="6" t="s">
        <v>7</v>
      </c>
      <c r="D2" s="8" t="s">
        <v>5</v>
      </c>
      <c r="E2" s="8" t="s">
        <v>6</v>
      </c>
      <c r="F2" s="6" t="s">
        <v>1</v>
      </c>
      <c r="G2" s="6" t="s">
        <v>0</v>
      </c>
    </row>
    <row r="3" spans="1:7" ht="155.25" customHeight="1" x14ac:dyDescent="0.25">
      <c r="A3" s="5" t="s">
        <v>24</v>
      </c>
      <c r="B3" s="4" t="s">
        <v>22</v>
      </c>
      <c r="C3" s="12">
        <v>60</v>
      </c>
      <c r="D3" s="30">
        <v>0</v>
      </c>
      <c r="E3" s="30">
        <f t="shared" ref="E3:E4" si="0">PRODUCT(D3,1.21)</f>
        <v>0</v>
      </c>
      <c r="F3" s="30">
        <f t="shared" ref="F3:F11" si="1">C3*D3</f>
        <v>0</v>
      </c>
      <c r="G3" s="31">
        <f t="shared" ref="G3:G11" si="2">F3*1.21</f>
        <v>0</v>
      </c>
    </row>
    <row r="4" spans="1:7" ht="155.25" customHeight="1" x14ac:dyDescent="0.25">
      <c r="A4" s="13" t="s">
        <v>23</v>
      </c>
      <c r="B4" s="4" t="s">
        <v>22</v>
      </c>
      <c r="C4" s="12">
        <v>60</v>
      </c>
      <c r="D4" s="30">
        <v>0</v>
      </c>
      <c r="E4" s="30">
        <f t="shared" si="0"/>
        <v>0</v>
      </c>
      <c r="F4" s="30">
        <f t="shared" si="1"/>
        <v>0</v>
      </c>
      <c r="G4" s="30">
        <f t="shared" si="2"/>
        <v>0</v>
      </c>
    </row>
    <row r="5" spans="1:7" ht="155.25" customHeight="1" x14ac:dyDescent="0.25">
      <c r="A5" s="5" t="s">
        <v>26</v>
      </c>
      <c r="B5" s="4" t="s">
        <v>25</v>
      </c>
      <c r="C5" s="12">
        <v>100</v>
      </c>
      <c r="D5" s="30">
        <v>0</v>
      </c>
      <c r="E5" s="30">
        <f t="shared" ref="E5:E6" si="3">D5*1.21</f>
        <v>0</v>
      </c>
      <c r="F5" s="30">
        <f t="shared" si="1"/>
        <v>0</v>
      </c>
      <c r="G5" s="30">
        <f t="shared" si="2"/>
        <v>0</v>
      </c>
    </row>
    <row r="6" spans="1:7" ht="155.25" customHeight="1" x14ac:dyDescent="0.25">
      <c r="A6" s="22" t="s">
        <v>8</v>
      </c>
      <c r="B6" s="4" t="s">
        <v>22</v>
      </c>
      <c r="C6" s="12">
        <v>60</v>
      </c>
      <c r="D6" s="30">
        <v>0</v>
      </c>
      <c r="E6" s="30">
        <f t="shared" si="3"/>
        <v>0</v>
      </c>
      <c r="F6" s="30">
        <f t="shared" si="1"/>
        <v>0</v>
      </c>
      <c r="G6" s="30">
        <f t="shared" si="2"/>
        <v>0</v>
      </c>
    </row>
    <row r="7" spans="1:7" ht="155.25" customHeight="1" x14ac:dyDescent="0.25">
      <c r="A7" s="16" t="s">
        <v>37</v>
      </c>
      <c r="B7" s="4" t="s">
        <v>27</v>
      </c>
      <c r="C7" s="12">
        <v>50</v>
      </c>
      <c r="D7" s="30">
        <v>0</v>
      </c>
      <c r="E7" s="30">
        <f t="shared" ref="E7:E20" si="4">PRODUCT(D7,1.21)</f>
        <v>0</v>
      </c>
      <c r="F7" s="30">
        <f t="shared" si="1"/>
        <v>0</v>
      </c>
      <c r="G7" s="30">
        <f t="shared" si="2"/>
        <v>0</v>
      </c>
    </row>
    <row r="8" spans="1:7" ht="155.25" customHeight="1" x14ac:dyDescent="0.25">
      <c r="A8" s="15" t="s">
        <v>9</v>
      </c>
      <c r="B8" s="17" t="s">
        <v>25</v>
      </c>
      <c r="C8" s="4">
        <v>100</v>
      </c>
      <c r="D8" s="31">
        <v>0</v>
      </c>
      <c r="E8" s="30">
        <f t="shared" si="4"/>
        <v>0</v>
      </c>
      <c r="F8" s="30">
        <f t="shared" si="1"/>
        <v>0</v>
      </c>
      <c r="G8" s="30">
        <f t="shared" si="2"/>
        <v>0</v>
      </c>
    </row>
    <row r="9" spans="1:7" ht="155.25" customHeight="1" x14ac:dyDescent="0.25">
      <c r="A9" s="24" t="s">
        <v>10</v>
      </c>
      <c r="B9" s="4" t="s">
        <v>25</v>
      </c>
      <c r="C9" s="4">
        <v>100</v>
      </c>
      <c r="D9" s="31">
        <v>0</v>
      </c>
      <c r="E9" s="30">
        <f t="shared" si="4"/>
        <v>0</v>
      </c>
      <c r="F9" s="30">
        <f t="shared" si="1"/>
        <v>0</v>
      </c>
      <c r="G9" s="30">
        <f t="shared" si="2"/>
        <v>0</v>
      </c>
    </row>
    <row r="10" spans="1:7" ht="155.25" customHeight="1" x14ac:dyDescent="0.25">
      <c r="A10" s="20" t="s">
        <v>20</v>
      </c>
      <c r="B10" s="4" t="s">
        <v>25</v>
      </c>
      <c r="C10" s="4">
        <v>100</v>
      </c>
      <c r="D10" s="31">
        <v>0</v>
      </c>
      <c r="E10" s="30">
        <f t="shared" si="4"/>
        <v>0</v>
      </c>
      <c r="F10" s="30">
        <f t="shared" si="1"/>
        <v>0</v>
      </c>
      <c r="G10" s="30">
        <f t="shared" si="2"/>
        <v>0</v>
      </c>
    </row>
    <row r="11" spans="1:7" ht="155.25" customHeight="1" x14ac:dyDescent="0.25">
      <c r="A11" s="25" t="s">
        <v>28</v>
      </c>
      <c r="B11" s="4" t="s">
        <v>22</v>
      </c>
      <c r="C11" s="4">
        <v>60</v>
      </c>
      <c r="D11" s="31">
        <v>0</v>
      </c>
      <c r="E11" s="30">
        <f t="shared" si="4"/>
        <v>0</v>
      </c>
      <c r="F11" s="30">
        <f t="shared" si="1"/>
        <v>0</v>
      </c>
      <c r="G11" s="30">
        <f t="shared" si="2"/>
        <v>0</v>
      </c>
    </row>
    <row r="12" spans="1:7" ht="155.25" customHeight="1" x14ac:dyDescent="0.25">
      <c r="A12" s="19" t="s">
        <v>11</v>
      </c>
      <c r="B12" s="4" t="s">
        <v>29</v>
      </c>
      <c r="C12" s="12">
        <v>100</v>
      </c>
      <c r="D12" s="30">
        <v>0</v>
      </c>
      <c r="E12" s="30">
        <f t="shared" si="4"/>
        <v>0</v>
      </c>
      <c r="F12" s="30">
        <f t="shared" ref="F12:F15" si="5">C12*D12</f>
        <v>0</v>
      </c>
      <c r="G12" s="30">
        <f t="shared" ref="G12:G15" si="6">F12*1.21</f>
        <v>0</v>
      </c>
    </row>
    <row r="13" spans="1:7" ht="155.25" customHeight="1" x14ac:dyDescent="0.25">
      <c r="A13" s="26" t="s">
        <v>12</v>
      </c>
      <c r="B13" s="4" t="s">
        <v>30</v>
      </c>
      <c r="C13" s="12">
        <v>10</v>
      </c>
      <c r="D13" s="30">
        <v>0</v>
      </c>
      <c r="E13" s="30">
        <f t="shared" si="4"/>
        <v>0</v>
      </c>
      <c r="F13" s="30">
        <f t="shared" si="5"/>
        <v>0</v>
      </c>
      <c r="G13" s="30">
        <f t="shared" si="6"/>
        <v>0</v>
      </c>
    </row>
    <row r="14" spans="1:7" ht="155.25" customHeight="1" x14ac:dyDescent="0.25">
      <c r="A14" s="9" t="s">
        <v>36</v>
      </c>
      <c r="B14" s="4" t="s">
        <v>31</v>
      </c>
      <c r="C14" s="12">
        <v>6</v>
      </c>
      <c r="D14" s="30">
        <v>0</v>
      </c>
      <c r="E14" s="30">
        <f t="shared" si="4"/>
        <v>0</v>
      </c>
      <c r="F14" s="30">
        <f t="shared" si="5"/>
        <v>0</v>
      </c>
      <c r="G14" s="30">
        <f t="shared" si="6"/>
        <v>0</v>
      </c>
    </row>
    <row r="15" spans="1:7" ht="155.25" customHeight="1" x14ac:dyDescent="0.25">
      <c r="A15" s="9" t="s">
        <v>14</v>
      </c>
      <c r="B15" s="4" t="s">
        <v>32</v>
      </c>
      <c r="C15" s="12">
        <v>50</v>
      </c>
      <c r="D15" s="30">
        <v>0</v>
      </c>
      <c r="E15" s="30">
        <f t="shared" si="4"/>
        <v>0</v>
      </c>
      <c r="F15" s="30">
        <f t="shared" si="5"/>
        <v>0</v>
      </c>
      <c r="G15" s="30">
        <f t="shared" si="6"/>
        <v>0</v>
      </c>
    </row>
    <row r="16" spans="1:7" ht="155.25" customHeight="1" x14ac:dyDescent="0.25">
      <c r="A16" s="9" t="s">
        <v>15</v>
      </c>
      <c r="B16" s="4" t="s">
        <v>32</v>
      </c>
      <c r="C16" s="12">
        <v>50</v>
      </c>
      <c r="D16" s="30">
        <v>0</v>
      </c>
      <c r="E16" s="30">
        <f t="shared" si="4"/>
        <v>0</v>
      </c>
      <c r="F16" s="30">
        <f t="shared" ref="F16:F19" si="7">C16*D16</f>
        <v>0</v>
      </c>
      <c r="G16" s="30">
        <f t="shared" ref="G16:G19" si="8">F16*1.21</f>
        <v>0</v>
      </c>
    </row>
    <row r="17" spans="1:7" ht="155.25" customHeight="1" x14ac:dyDescent="0.25">
      <c r="A17" s="15" t="s">
        <v>16</v>
      </c>
      <c r="B17" s="4" t="s">
        <v>33</v>
      </c>
      <c r="C17" s="12">
        <v>500</v>
      </c>
      <c r="D17" s="30">
        <v>0</v>
      </c>
      <c r="E17" s="30">
        <f t="shared" si="4"/>
        <v>0</v>
      </c>
      <c r="F17" s="30">
        <f t="shared" si="7"/>
        <v>0</v>
      </c>
      <c r="G17" s="30">
        <f t="shared" si="8"/>
        <v>0</v>
      </c>
    </row>
    <row r="18" spans="1:7" ht="155.25" customHeight="1" x14ac:dyDescent="0.25">
      <c r="A18" s="15" t="s">
        <v>17</v>
      </c>
      <c r="B18" s="23" t="s">
        <v>34</v>
      </c>
      <c r="C18" s="12">
        <v>7</v>
      </c>
      <c r="D18" s="30">
        <v>0</v>
      </c>
      <c r="E18" s="30">
        <f t="shared" si="4"/>
        <v>0</v>
      </c>
      <c r="F18" s="30">
        <f t="shared" si="7"/>
        <v>0</v>
      </c>
      <c r="G18" s="30">
        <f t="shared" si="8"/>
        <v>0</v>
      </c>
    </row>
    <row r="19" spans="1:7" ht="155.25" customHeight="1" x14ac:dyDescent="0.25">
      <c r="A19" s="15" t="s">
        <v>18</v>
      </c>
      <c r="B19" s="23" t="s">
        <v>34</v>
      </c>
      <c r="C19" s="12">
        <v>7</v>
      </c>
      <c r="D19" s="30">
        <v>0</v>
      </c>
      <c r="E19" s="30">
        <f t="shared" si="4"/>
        <v>0</v>
      </c>
      <c r="F19" s="30">
        <f t="shared" si="7"/>
        <v>0</v>
      </c>
      <c r="G19" s="30">
        <f t="shared" si="8"/>
        <v>0</v>
      </c>
    </row>
    <row r="20" spans="1:7" ht="155.25" customHeight="1" x14ac:dyDescent="0.25">
      <c r="A20" s="16" t="s">
        <v>19</v>
      </c>
      <c r="B20" s="21" t="s">
        <v>35</v>
      </c>
      <c r="C20" s="12">
        <v>7</v>
      </c>
      <c r="D20" s="30">
        <v>0</v>
      </c>
      <c r="E20" s="30">
        <f t="shared" si="4"/>
        <v>0</v>
      </c>
      <c r="F20" s="30">
        <f t="shared" ref="F20" si="9">C20*D20</f>
        <v>0</v>
      </c>
      <c r="G20" s="30">
        <f t="shared" ref="G20" si="10">F20*1.21</f>
        <v>0</v>
      </c>
    </row>
    <row r="21" spans="1:7" ht="69.75" customHeight="1" thickBot="1" x14ac:dyDescent="0.45">
      <c r="A21" s="14" t="s">
        <v>4</v>
      </c>
      <c r="B21" s="18" t="s">
        <v>2</v>
      </c>
      <c r="C21" s="10"/>
      <c r="D21" s="11"/>
      <c r="E21" s="11"/>
      <c r="F21" s="28">
        <f>SUM(F3:F20)</f>
        <v>0</v>
      </c>
      <c r="G21" s="29">
        <f>SUM(G3:G20)</f>
        <v>0</v>
      </c>
    </row>
    <row r="22" spans="1:7" ht="15" customHeight="1" thickTop="1" x14ac:dyDescent="0.25">
      <c r="A22" s="2"/>
      <c r="B22" s="2"/>
      <c r="C22" s="2"/>
      <c r="D22" s="3"/>
      <c r="E22" s="2"/>
      <c r="F22" s="2"/>
      <c r="G22" s="2"/>
    </row>
    <row r="23" spans="1:7" ht="15" customHeight="1" x14ac:dyDescent="0.25">
      <c r="A23" s="2"/>
      <c r="B23" s="2"/>
      <c r="C23" s="2"/>
      <c r="D23" s="3"/>
      <c r="E23" s="2"/>
      <c r="F23" s="2"/>
      <c r="G23" s="2"/>
    </row>
    <row r="24" spans="1:7" ht="15" customHeight="1" x14ac:dyDescent="0.25">
      <c r="A24" s="2"/>
      <c r="B24" s="2"/>
      <c r="C24" s="2"/>
      <c r="D24" s="3"/>
      <c r="E24" s="2"/>
      <c r="F24" s="2"/>
      <c r="G24" s="2"/>
    </row>
    <row r="25" spans="1:7" ht="15" customHeight="1" x14ac:dyDescent="0.25">
      <c r="A25" s="2"/>
      <c r="B25" s="2"/>
      <c r="C25" s="2"/>
      <c r="D25" s="3"/>
      <c r="E25" s="2"/>
      <c r="F25" s="2"/>
      <c r="G25" s="2"/>
    </row>
    <row r="26" spans="1:7" x14ac:dyDescent="0.25">
      <c r="A26" s="2"/>
      <c r="B26" s="2"/>
      <c r="C26" s="2"/>
      <c r="D26" s="3"/>
      <c r="E26" s="2"/>
      <c r="F26" s="2"/>
      <c r="G26" s="2"/>
    </row>
    <row r="27" spans="1:7" x14ac:dyDescent="0.25">
      <c r="A27" s="2"/>
      <c r="B27" s="2"/>
      <c r="C27" s="2"/>
      <c r="D27" s="3"/>
      <c r="E27" s="2"/>
      <c r="F27" s="2"/>
      <c r="G27" s="2"/>
    </row>
    <row r="28" spans="1:7" x14ac:dyDescent="0.25">
      <c r="A28" s="2"/>
      <c r="B28" s="2"/>
      <c r="C28" s="2"/>
      <c r="D28" s="3"/>
      <c r="E28" s="2"/>
      <c r="F28" s="2"/>
      <c r="G28" s="2"/>
    </row>
    <row r="29" spans="1:7" x14ac:dyDescent="0.25">
      <c r="A29" s="2"/>
      <c r="B29" s="2"/>
      <c r="C29" s="2"/>
      <c r="D29" s="3"/>
      <c r="E29" s="2"/>
      <c r="F29" s="2"/>
      <c r="G29" s="2"/>
    </row>
    <row r="30" spans="1:7" x14ac:dyDescent="0.25">
      <c r="A30" s="2"/>
      <c r="B30" s="2"/>
      <c r="C30" s="2"/>
      <c r="D30" s="3"/>
      <c r="E30" s="2"/>
      <c r="F30" s="2"/>
      <c r="G30" s="2"/>
    </row>
    <row r="31" spans="1:7" x14ac:dyDescent="0.25">
      <c r="A31" s="2"/>
      <c r="B31" s="2"/>
      <c r="C31" s="2"/>
      <c r="D31" s="3"/>
      <c r="E31" s="2"/>
      <c r="F31" s="2"/>
      <c r="G31" s="2"/>
    </row>
    <row r="32" spans="1:7" x14ac:dyDescent="0.25">
      <c r="A32" s="2"/>
      <c r="B32" s="2"/>
      <c r="C32" s="2"/>
      <c r="D32" s="3"/>
      <c r="E32" s="2"/>
      <c r="F32" s="2"/>
      <c r="G32" s="2"/>
    </row>
    <row r="33" spans="1:7" x14ac:dyDescent="0.25">
      <c r="A33" s="2"/>
      <c r="B33" s="2"/>
      <c r="C33" s="2"/>
      <c r="D33" s="3"/>
      <c r="E33" s="2"/>
      <c r="F33" s="2"/>
      <c r="G33" s="2"/>
    </row>
    <row r="34" spans="1:7" x14ac:dyDescent="0.25">
      <c r="A34" s="2"/>
      <c r="B34" s="2"/>
      <c r="C34" s="2"/>
      <c r="D34" s="3"/>
      <c r="E34" s="2"/>
      <c r="F34" s="2"/>
      <c r="G34" s="2"/>
    </row>
  </sheetData>
  <mergeCells count="1">
    <mergeCell ref="A1:G1"/>
  </mergeCells>
  <hyperlinks>
    <hyperlink ref="A9" r:id="rId1" location="product-info" display="https://www.tetadrogerie.cz/eshop/katalog/real-maxi-univ-antistatic-aroma-1kg - product-info" xr:uid="{FD1D49BA-C88D-401E-AFB6-19DD160CA392}"/>
  </hyperlinks>
  <pageMargins left="0.19685039370078741" right="0.19685039370078741" top="0.78740157480314965" bottom="0.19685039370078741" header="0" footer="0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E6D441E0EDEE4099CF7A4F15BBB0FF" ma:contentTypeVersion="10" ma:contentTypeDescription="Create a new document." ma:contentTypeScope="" ma:versionID="ec6643905f24b2fe522b0df8976421b0">
  <xsd:schema xmlns:xsd="http://www.w3.org/2001/XMLSchema" xmlns:xs="http://www.w3.org/2001/XMLSchema" xmlns:p="http://schemas.microsoft.com/office/2006/metadata/properties" xmlns:ns3="a21416cf-8887-48fd-a457-380ea2619c8b" targetNamespace="http://schemas.microsoft.com/office/2006/metadata/properties" ma:root="true" ma:fieldsID="9fe9636e4e2d1d7f7e09bee42a3bbb0d" ns3:_="">
    <xsd:import namespace="a21416cf-8887-48fd-a457-380ea2619c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1416cf-8887-48fd-a457-380ea2619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C35923-368A-48A7-870C-2C683BCA026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F7C626-4CDE-4A01-9469-CC41738A20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1416cf-8887-48fd-a457-380ea2619c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105083-28D5-4F84-9C83-6B22F7438EF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2023-03-07T08:51:48Z</cp:lastPrinted>
  <dcterms:created xsi:type="dcterms:W3CDTF">2013-02-08T05:26:42Z</dcterms:created>
  <dcterms:modified xsi:type="dcterms:W3CDTF">2023-03-09T08:56:09Z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0x01010032E6D441E0EDEE4099CF7A4F15BBB0FF</vt:lpwstr>
  </property>
</Properties>
</file>