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0299\Documents\Výběrová řízení - GEMIN\VZ - 2021\VZ - 3 - 2021 - Drogerie\"/>
    </mc:Choice>
  </mc:AlternateContent>
  <xr:revisionPtr revIDLastSave="0" documentId="8_{CDAB2D7B-6618-41E4-82D5-C17D632E5D34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  <sheet name="List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1" l="1"/>
  <c r="E23" i="1"/>
  <c r="E22" i="1"/>
  <c r="E21" i="1"/>
  <c r="E34" i="1" l="1"/>
  <c r="G34" i="1" s="1"/>
  <c r="F34" i="1"/>
  <c r="E33" i="1"/>
  <c r="G33" i="1" s="1"/>
  <c r="F33" i="1"/>
  <c r="E18" i="1" l="1"/>
  <c r="G18" i="1" s="1"/>
  <c r="F18" i="1"/>
  <c r="E17" i="1"/>
  <c r="G17" i="1" s="1"/>
  <c r="F17" i="1"/>
  <c r="F35" i="1" l="1"/>
  <c r="E35" i="1"/>
  <c r="G35" i="1" s="1"/>
  <c r="F36" i="1"/>
  <c r="E36" i="1"/>
  <c r="G36" i="1" s="1"/>
  <c r="F4" i="1" l="1"/>
  <c r="E4" i="1"/>
  <c r="G4" i="1" s="1"/>
  <c r="F31" i="1"/>
  <c r="E31" i="1"/>
  <c r="G31" i="1" s="1"/>
  <c r="F24" i="1"/>
  <c r="E24" i="1"/>
  <c r="G24" i="1" s="1"/>
  <c r="F27" i="1"/>
  <c r="E27" i="1"/>
  <c r="G27" i="1" s="1"/>
  <c r="F26" i="1"/>
  <c r="E26" i="1"/>
  <c r="G26" i="1" s="1"/>
  <c r="F25" i="1"/>
  <c r="E25" i="1"/>
  <c r="G25" i="1" s="1"/>
  <c r="F19" i="1"/>
  <c r="E19" i="1"/>
  <c r="G19" i="1" s="1"/>
  <c r="F12" i="1"/>
  <c r="E12" i="1"/>
  <c r="G12" i="1" s="1"/>
  <c r="F11" i="1"/>
  <c r="E11" i="1"/>
  <c r="G11" i="1" s="1"/>
  <c r="F10" i="1"/>
  <c r="E10" i="1"/>
  <c r="G10" i="1" s="1"/>
  <c r="F23" i="1"/>
  <c r="G23" i="1"/>
  <c r="G22" i="1"/>
  <c r="F22" i="1"/>
  <c r="G21" i="1"/>
  <c r="F21" i="1"/>
  <c r="F20" i="1"/>
  <c r="E20" i="1"/>
  <c r="G20" i="1" s="1"/>
  <c r="E16" i="1" l="1"/>
  <c r="G16" i="1" s="1"/>
  <c r="F16" i="1"/>
  <c r="E7" i="1" l="1"/>
  <c r="G7" i="1" s="1"/>
  <c r="F7" i="1"/>
  <c r="E6" i="1"/>
  <c r="G6" i="1" s="1"/>
  <c r="F6" i="1"/>
  <c r="E5" i="1"/>
  <c r="G5" i="1" s="1"/>
  <c r="F5" i="1"/>
  <c r="E8" i="1"/>
  <c r="G8" i="1" s="1"/>
  <c r="F8" i="1"/>
  <c r="E13" i="1"/>
  <c r="G13" i="1" s="1"/>
  <c r="F13" i="1"/>
  <c r="E9" i="1" l="1"/>
  <c r="G9" i="1" s="1"/>
  <c r="F9" i="1"/>
  <c r="E30" i="1" l="1"/>
  <c r="G30" i="1" s="1"/>
  <c r="F30" i="1"/>
  <c r="E15" i="1" l="1"/>
  <c r="G15" i="1" s="1"/>
  <c r="F15" i="1"/>
  <c r="E29" i="1" l="1"/>
  <c r="G29" i="1" s="1"/>
  <c r="F29" i="1"/>
  <c r="E3" i="1"/>
  <c r="F28" i="1" l="1"/>
  <c r="E28" i="1"/>
  <c r="G28" i="1" s="1"/>
  <c r="E32" i="1" l="1"/>
  <c r="G32" i="1" s="1"/>
  <c r="F32" i="1"/>
  <c r="G3" i="1" l="1"/>
  <c r="F3" i="1"/>
  <c r="E14" i="1"/>
  <c r="G14" i="1" s="1"/>
  <c r="F14" i="1"/>
  <c r="G37" i="1"/>
  <c r="F37" i="1"/>
  <c r="G38" i="1" l="1"/>
  <c r="F38" i="1"/>
</calcChain>
</file>

<file path=xl/sharedStrings.xml><?xml version="1.0" encoding="utf-8"?>
<sst xmlns="http://schemas.openxmlformats.org/spreadsheetml/2006/main" count="79" uniqueCount="48">
  <si>
    <t>obrázek + množství</t>
  </si>
  <si>
    <t>Celkem</t>
  </si>
  <si>
    <t>cena za ks bez DPH</t>
  </si>
  <si>
    <t>cena za ks 
s DPH</t>
  </si>
  <si>
    <t>Cena celkem  
bez DPH</t>
  </si>
  <si>
    <t>Cena celkem  
s DPH</t>
  </si>
  <si>
    <t>ks/bal</t>
  </si>
  <si>
    <t>ks</t>
  </si>
  <si>
    <t>bal</t>
  </si>
  <si>
    <t>bal.</t>
  </si>
  <si>
    <t xml:space="preserve">Příloha č. 6 - specifikace plnění VZ - čistící, úklidové prostředky, drogistické a jiné zboží - ÚKZÚZ Olomouc, Oddělení majetkové správy, Šlechtitelů 23, Olomouc, PSČ 779 00 </t>
  </si>
  <si>
    <t>Popis zboží VZ 3/2021
ÚKZÚZ OdMS Olomouc</t>
  </si>
  <si>
    <r>
      <t xml:space="preserve">1) TORK 130034 Ručník "415" role 1vrstva bílá M2 /1role </t>
    </r>
    <r>
      <rPr>
        <b/>
        <u/>
        <sz val="11"/>
        <color rgb="FFFF0000"/>
        <rFont val="Calibri"/>
        <family val="2"/>
        <charset val="238"/>
        <scheme val="minor"/>
      </rPr>
      <t>středové odvíjení zásobník  typ M2</t>
    </r>
    <r>
      <rPr>
        <sz val="11"/>
        <color theme="1"/>
        <rFont val="Calibri"/>
        <family val="2"/>
        <charset val="238"/>
        <scheme val="minor"/>
      </rPr>
      <t>, krabice po 6 kusech</t>
    </r>
  </si>
  <si>
    <t>2) CLEAMEN 122 podlahy s leskem 5 l</t>
  </si>
  <si>
    <t>3) CLEAMEN 510 dezi PP 5 l</t>
  </si>
  <si>
    <t>4) CLEAMEN 520 dezi PPM 5 l</t>
  </si>
  <si>
    <t xml:space="preserve">6) Larrin na rez a vodní kámen 5L </t>
  </si>
  <si>
    <t>7) Tork Papírové ručníky skládané TORK Xpress PREMIUM Soft bílá H2</t>
  </si>
  <si>
    <t>8) Pytle na odpadky 30 l 50 ks  9 mikronů rozměry 50 × 60 cm</t>
  </si>
  <si>
    <t>9) Sáček do KOŠE 60 litrů - HDPE standart</t>
  </si>
  <si>
    <t>10) Pytle na odpadky 70 l 40 ks v balení  63x85cm</t>
  </si>
  <si>
    <t xml:space="preserve">11) Pytel plastový 120L zatahovací </t>
  </si>
  <si>
    <r>
      <t xml:space="preserve">12) Sáčky do KOŠE 60 litrů - </t>
    </r>
    <r>
      <rPr>
        <b/>
        <sz val="11"/>
        <rFont val="Calibri"/>
        <family val="2"/>
        <charset val="238"/>
        <scheme val="minor"/>
      </rPr>
      <t>zatahovací</t>
    </r>
    <r>
      <rPr>
        <sz val="11"/>
        <rFont val="Calibri"/>
        <family val="2"/>
        <charset val="238"/>
        <scheme val="minor"/>
      </rPr>
      <t>, pevné
(v roli min 10 ks)</t>
    </r>
  </si>
  <si>
    <t>13) Jar na nádobí 5l kanystr - sensitive</t>
  </si>
  <si>
    <t xml:space="preserve">14)  JAR citron 450 ml </t>
  </si>
  <si>
    <t>15) Tekutý čistící písek Cif Cream - lemon, 720 g / 500 ml</t>
  </si>
  <si>
    <t>rolí</t>
  </si>
  <si>
    <t>16) Toro pasta 200g</t>
  </si>
  <si>
    <t>17) DOMESTOS 24H Plus Pine Fresh tekutý desinfekční a čisticí prostředek 750 ml</t>
  </si>
  <si>
    <r>
      <t xml:space="preserve">18) Toaletní papír Mini Jumbo CELTEX Lux, </t>
    </r>
    <r>
      <rPr>
        <b/>
        <sz val="11"/>
        <color rgb="FFFF0000"/>
        <rFont val="Calibri"/>
        <family val="2"/>
        <charset val="238"/>
        <scheme val="minor"/>
      </rPr>
      <t>(č. 20165)</t>
    </r>
    <r>
      <rPr>
        <sz val="11"/>
        <color theme="1"/>
        <rFont val="Calibri"/>
        <family val="2"/>
        <charset val="238"/>
        <scheme val="minor"/>
      </rPr>
      <t xml:space="preserve"> o průměru 19 cm, bílý, 2 vrstvý, 12 ks v balení. Měkký a pevný, bílý toaletní papír.  </t>
    </r>
    <r>
      <rPr>
        <b/>
        <sz val="11"/>
        <color rgb="FFFF0000"/>
        <rFont val="Calibri"/>
        <family val="2"/>
        <charset val="238"/>
        <scheme val="minor"/>
      </rPr>
      <t>(prosím žádné jiné náhradní řešení)</t>
    </r>
    <r>
      <rPr>
        <sz val="11"/>
        <color theme="1"/>
        <rFont val="Calibri"/>
        <family val="2"/>
        <charset val="238"/>
        <scheme val="minor"/>
      </rPr>
      <t xml:space="preserve"> počet uváděn v baleních po 12 kusech. 20 balení po 12 kusech. Celkem 240 ks</t>
    </r>
  </si>
  <si>
    <t>19) Larrin Nano Efekt čistič koupelna, 500 ml</t>
  </si>
  <si>
    <t>20) Larrin Nano Efekt čistič skel, zrcadel a obkladů 500 ml rozprašovač</t>
  </si>
  <si>
    <t>21) PRIMONA na sklo s rozprašovačem</t>
  </si>
  <si>
    <r>
      <t xml:space="preserve">22) Hadr univerzální PETR  </t>
    </r>
    <r>
      <rPr>
        <b/>
        <u/>
        <sz val="11"/>
        <color rgb="FFFF0000"/>
        <rFont val="Calibri"/>
        <family val="2"/>
        <charset val="238"/>
        <scheme val="minor"/>
      </rPr>
      <t>PROFI 150g/cm</t>
    </r>
    <r>
      <rPr>
        <sz val="11"/>
        <color theme="1"/>
        <rFont val="Calibri"/>
        <family val="2"/>
        <charset val="238"/>
        <scheme val="minor"/>
      </rPr>
      <t xml:space="preserve"> 35 x 40 cm, </t>
    </r>
    <r>
      <rPr>
        <b/>
        <u/>
        <sz val="11"/>
        <color rgb="FFFF0000"/>
        <rFont val="Calibri"/>
        <family val="2"/>
        <charset val="238"/>
        <scheme val="minor"/>
      </rPr>
      <t>ČERVENÁ BARVA</t>
    </r>
  </si>
  <si>
    <r>
      <t xml:space="preserve">23) Hadr univerzální PETR  </t>
    </r>
    <r>
      <rPr>
        <b/>
        <u/>
        <sz val="11"/>
        <color rgb="FFFF0000"/>
        <rFont val="Calibri"/>
        <family val="2"/>
        <charset val="238"/>
        <scheme val="minor"/>
      </rPr>
      <t>PROFI 150g/cm</t>
    </r>
    <r>
      <rPr>
        <sz val="11"/>
        <color theme="1"/>
        <rFont val="Calibri"/>
        <family val="2"/>
        <charset val="238"/>
        <scheme val="minor"/>
      </rPr>
      <t xml:space="preserve"> 35 x 40 cm, </t>
    </r>
    <r>
      <rPr>
        <b/>
        <u/>
        <sz val="11"/>
        <color rgb="FFFF0000"/>
        <rFont val="Calibri"/>
        <family val="2"/>
        <charset val="238"/>
        <scheme val="minor"/>
      </rPr>
      <t>ZELENÁ BARVA</t>
    </r>
  </si>
  <si>
    <r>
      <t>24) Hadr univerzální PETR</t>
    </r>
    <r>
      <rPr>
        <b/>
        <u/>
        <sz val="11"/>
        <color theme="1"/>
        <rFont val="Calibri"/>
        <family val="2"/>
        <charset val="238"/>
        <scheme val="minor"/>
      </rPr>
      <t xml:space="preserve">  </t>
    </r>
    <r>
      <rPr>
        <b/>
        <u/>
        <sz val="11"/>
        <color rgb="FFFF0000"/>
        <rFont val="Calibri"/>
        <family val="2"/>
        <charset val="238"/>
        <scheme val="minor"/>
      </rPr>
      <t>PROFI 150g/cm</t>
    </r>
    <r>
      <rPr>
        <b/>
        <u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35 x 40 cm, </t>
    </r>
    <r>
      <rPr>
        <b/>
        <u/>
        <sz val="11"/>
        <color rgb="FFFF0000"/>
        <rFont val="Calibri"/>
        <family val="2"/>
        <charset val="238"/>
        <scheme val="minor"/>
      </rPr>
      <t>ŽLUTÁ BARVA</t>
    </r>
  </si>
  <si>
    <r>
      <t xml:space="preserve">25) Hadr univerzální PETR  </t>
    </r>
    <r>
      <rPr>
        <b/>
        <u/>
        <sz val="11"/>
        <color rgb="FFFF0000"/>
        <rFont val="Calibri"/>
        <family val="2"/>
        <charset val="238"/>
        <scheme val="minor"/>
      </rPr>
      <t xml:space="preserve">PROFI 150g/cm </t>
    </r>
    <r>
      <rPr>
        <sz val="11"/>
        <color theme="1"/>
        <rFont val="Calibri"/>
        <family val="2"/>
        <charset val="238"/>
        <scheme val="minor"/>
      </rPr>
      <t>35 x 40 cm,</t>
    </r>
    <r>
      <rPr>
        <b/>
        <u/>
        <sz val="11"/>
        <color rgb="FFFF0000"/>
        <rFont val="Calibri"/>
        <family val="2"/>
        <charset val="238"/>
        <scheme val="minor"/>
      </rPr>
      <t xml:space="preserve"> MODRÁ BARVA</t>
    </r>
  </si>
  <si>
    <r>
      <t xml:space="preserve">26) Tekuté mýdlo do dávkovačů v  kanystru z plastu, objem 5 litrů, hustší konzistence,pouze </t>
    </r>
    <r>
      <rPr>
        <sz val="11"/>
        <color rgb="FFFF0000"/>
        <rFont val="Calibri"/>
        <family val="2"/>
        <charset val="238"/>
        <scheme val="minor"/>
      </rPr>
      <t>bílá barva (nutno zdůraznit)-v minulosti dodáváno i přes tuto žádost mýdlo různé barvy</t>
    </r>
  </si>
  <si>
    <t>27) SIDOLUX universal Blue Flower 5 l</t>
  </si>
  <si>
    <r>
      <t xml:space="preserve">28) utěrka mikrovl. </t>
    </r>
    <r>
      <rPr>
        <b/>
        <sz val="10"/>
        <color rgb="FFFF0000"/>
        <rFont val="Segoe UI"/>
        <family val="2"/>
        <charset val="238"/>
      </rPr>
      <t>220g</t>
    </r>
    <r>
      <rPr>
        <sz val="10"/>
        <color rgb="FF000000"/>
        <rFont val="Segoe UI"/>
        <family val="2"/>
        <charset val="238"/>
      </rPr>
      <t xml:space="preserve">, 40x40, </t>
    </r>
    <r>
      <rPr>
        <b/>
        <sz val="10"/>
        <color rgb="FF000000"/>
        <rFont val="Segoe UI"/>
        <family val="2"/>
        <charset val="238"/>
      </rPr>
      <t>5ks</t>
    </r>
    <r>
      <rPr>
        <sz val="10"/>
        <color rgb="FF000000"/>
        <rFont val="Segoe UI"/>
        <family val="2"/>
        <charset val="238"/>
      </rPr>
      <t>,     různé barvy</t>
    </r>
  </si>
  <si>
    <r>
      <t xml:space="preserve">29) Hadr na podlahu </t>
    </r>
    <r>
      <rPr>
        <b/>
        <u/>
        <sz val="14"/>
        <color rgb="FFFF0000"/>
        <rFont val="Calibri"/>
        <family val="2"/>
        <charset val="238"/>
        <scheme val="minor"/>
      </rPr>
      <t>VAFLE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vysoká savost, rozměry cca 60x60 cm</t>
    </r>
  </si>
  <si>
    <r>
      <t xml:space="preserve">30) Kyselina citronová, 
obsah 1 kg 
</t>
    </r>
    <r>
      <rPr>
        <b/>
        <sz val="11"/>
        <color rgb="FFFF0000"/>
        <rFont val="Calibri"/>
        <family val="2"/>
        <charset val="238"/>
        <scheme val="minor"/>
      </rPr>
      <t>v pevném obalu ne v sáčku</t>
    </r>
  </si>
  <si>
    <t>31) Persil Color prací prášek 4,55 kg 70 pracích dávek</t>
  </si>
  <si>
    <t>32) Silan Fresh Sky 2700 ml</t>
  </si>
  <si>
    <t>33) Návleky na boty jednorázové modré HACCP, 100ks/bal</t>
  </si>
  <si>
    <t>34) Houbičky na nádobí, 10 kusů v balení, rozměr 80x50x25 mm, různé barvy v balení</t>
  </si>
  <si>
    <r>
      <t xml:space="preserve">35) Houbičky na nádobí, </t>
    </r>
    <r>
      <rPr>
        <b/>
        <sz val="11"/>
        <color theme="1"/>
        <rFont val="Calibri"/>
        <family val="2"/>
        <charset val="238"/>
        <scheme val="minor"/>
      </rPr>
      <t xml:space="preserve">velké, </t>
    </r>
    <r>
      <rPr>
        <b/>
        <sz val="14"/>
        <color rgb="FFFF0000"/>
        <rFont val="Calibri"/>
        <family val="2"/>
        <charset val="238"/>
        <scheme val="minor"/>
      </rPr>
      <t>rovné</t>
    </r>
    <r>
      <rPr>
        <sz val="11"/>
        <color theme="1"/>
        <rFont val="Calibri"/>
        <family val="2"/>
        <charset val="238"/>
        <scheme val="minor"/>
      </rPr>
      <t>. 5 ks v balení</t>
    </r>
  </si>
  <si>
    <t>5) Savo Original Dezinfekce,  obsah 4 litry (4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</si>
</sst>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000000"/>
      <name val="Segoe UI"/>
      <family val="2"/>
      <charset val="238"/>
    </font>
    <font>
      <b/>
      <sz val="10"/>
      <color rgb="FF3F3A3A"/>
      <name val="Arial"/>
      <family val="2"/>
      <charset val="238"/>
    </font>
    <font>
      <b/>
      <sz val="10"/>
      <color rgb="FFFF0000"/>
      <name val="Segoe UI"/>
      <family val="2"/>
      <charset val="238"/>
    </font>
    <font>
      <b/>
      <sz val="10"/>
      <color rgb="FF000000"/>
      <name val="Segoe UI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2"/>
      <color rgb="FF32323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4"/>
      <color rgb="FFFF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0" fillId="0" borderId="2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0" fillId="0" borderId="7" xfId="0" applyFill="1" applyBorder="1" applyAlignment="1">
      <alignment horizontal="center"/>
    </xf>
    <xf numFmtId="0" fontId="0" fillId="0" borderId="6" xfId="0" applyBorder="1" applyAlignment="1">
      <alignment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wrapText="1"/>
    </xf>
    <xf numFmtId="3" fontId="0" fillId="2" borderId="1" xfId="0" applyNumberFormat="1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0" borderId="0" xfId="0" applyAlignment="1">
      <alignment horizontal="center"/>
    </xf>
    <xf numFmtId="164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3" borderId="1" xfId="0" applyNumberFormat="1" applyFill="1" applyBorder="1" applyAlignment="1">
      <alignment horizontal="right"/>
    </xf>
    <xf numFmtId="164" fontId="0" fillId="3" borderId="6" xfId="0" applyNumberFormat="1" applyFill="1" applyBorder="1" applyAlignment="1">
      <alignment horizontal="right"/>
    </xf>
    <xf numFmtId="164" fontId="0" fillId="3" borderId="2" xfId="0" applyNumberForma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6.pn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pn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hyperlink" Target="https://www.zbozi.cz/clickthru?c=1N7yPmRGWbbbPo4D09x8RIQqO0bdZYeOXHpjU_ztRNkzyDxFOfA7_2UIoXDa8TogALoUelgYVF7fuxoaOBRo-QhHm_iTXBEeebuc9BrfJ43Y5OcWzECB1JeHsIAwLckCIHmdqsp5Ujwnah1tJfG-7YHthQnYy5_m-0SxtrOmlbBsVsDMyBjpzYijwRTDy6wOo6IY3-HjyI98A4Z9nIQ6VkLxrFbOREZYpD_aCVh5zF70V8oHbB_xo7NRzV9v05viXsS_A6jlg4DuSqrO519Q6l0Dy1dvePzGQizrUcFOESggOWUaGV8dsjVfoe66KxaHJqMoNESUejeRQMzYiwV14GV76T1crGCVzNbYYSUvg1Q5bIb_dFDVF0wdX6FaSitOqs1eX8BkZUaYcF_VlNSWZmMq6qJuyzDbKGr6upOoGFimgUbE9S7QnRRl-82gJHN2SkdDb1Io_kDpmfxFhw765ahcKdVHlrFnDHxkuOMGwXFeYRNKTJ1VacBHzWr3fd8sptGruhV4wRqdQsj_K4x6ij-KpxPLYqs-7U1mbXau-9Y3w5uKYjHvShJ1g3T1I5idT5yCMnIOW9n9u14FWvHv7BjWzpnIXp4_xJ8CLPznf88mdd3pcCDDNkwys_vSMnBtKxlag64evIWnG8OeL9D_JUcIMpIMEh6-Et1a8HncBdyuHTgcnHGpr13a0eAJw5c2TrmSHGxZgyEZAw47tJD6Ptc6R6CKiD_3nxh4oHzYBl--dN7SO5k-FLx8lSdaJDzJLt5fqZsE-jP8k8O87GyEOu0lX48IXgByq1O7S0SskRRmNtX-y4zMwJ0beDGIc05R73Lm8TOxYczngWWZtUUVrWXqQ3Wc8eCLccBmAiBBK1AAyX13-DetLz9cgah3AzwbcI2bsTzo0iSRGiuFBsVy2JdXpMy9p5aq2a3gOI-o0MyBln9dio5AHnjyykt_k1d7fzEte3OHx2g7UzQ-KRH_DOfCb73lUA==&amp;a=8ad2de79-9e5f-4e22-9e08-4c02535d0d75" TargetMode="External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2</xdr:row>
      <xdr:rowOff>0</xdr:rowOff>
    </xdr:from>
    <xdr:to>
      <xdr:col>2</xdr:col>
      <xdr:colOff>344805</xdr:colOff>
      <xdr:row>2</xdr:row>
      <xdr:rowOff>0</xdr:rowOff>
    </xdr:to>
    <xdr:pic>
      <xdr:nvPicPr>
        <xdr:cNvPr id="1351" name="Obrázek 2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3067050"/>
          <a:ext cx="13639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161925</xdr:colOff>
      <xdr:row>2</xdr:row>
      <xdr:rowOff>66676</xdr:rowOff>
    </xdr:from>
    <xdr:ext cx="1152525" cy="1009650"/>
    <xdr:pic>
      <xdr:nvPicPr>
        <xdr:cNvPr id="18" name="ctl17_Image1" descr="http://www.alera.cz/IMG.aspx?w=380&amp;h=380&amp;pro_id=407240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5362576"/>
          <a:ext cx="1152525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133350</xdr:colOff>
      <xdr:row>13</xdr:row>
      <xdr:rowOff>228600</xdr:rowOff>
    </xdr:from>
    <xdr:ext cx="1143000" cy="857250"/>
    <xdr:pic>
      <xdr:nvPicPr>
        <xdr:cNvPr id="15" name="Obrázek 14" descr="Sá&amp;ccaron;ky do koše 60 l TOP kvalita, zatahovací, role 15 ks, LDPE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6838950"/>
          <a:ext cx="11430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304800</xdr:colOff>
      <xdr:row>38</xdr:row>
      <xdr:rowOff>114300</xdr:rowOff>
    </xdr:to>
    <xdr:sp macro="" textlink="">
      <xdr:nvSpPr>
        <xdr:cNvPr id="37" name="AutoShape 5" descr="https://i.eva.cz/eva/400/d/r/o/dro00866.jp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000375" y="1104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106682</xdr:colOff>
      <xdr:row>36</xdr:row>
      <xdr:rowOff>104775</xdr:rowOff>
    </xdr:from>
    <xdr:to>
      <xdr:col>1</xdr:col>
      <xdr:colOff>1453384</xdr:colOff>
      <xdr:row>36</xdr:row>
      <xdr:rowOff>981075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t="27635" b="26388"/>
        <a:stretch/>
      </xdr:blipFill>
      <xdr:spPr>
        <a:xfrm>
          <a:off x="2030732" y="12487275"/>
          <a:ext cx="1346702" cy="8763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304800</xdr:colOff>
      <xdr:row>38</xdr:row>
      <xdr:rowOff>114300</xdr:rowOff>
    </xdr:to>
    <xdr:sp macro="" textlink="">
      <xdr:nvSpPr>
        <xdr:cNvPr id="1025" name="AutoShape 1" descr="Dávkovač tekutého mýdla JOFEL Aitana 0,9l bílý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1924050" y="138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457200</xdr:colOff>
      <xdr:row>31</xdr:row>
      <xdr:rowOff>123824</xdr:rowOff>
    </xdr:from>
    <xdr:ext cx="590550" cy="1028701"/>
    <xdr:pic>
      <xdr:nvPicPr>
        <xdr:cNvPr id="31" name="Obrázek 30" descr="Kyselina citronová (1 kg)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9486899"/>
          <a:ext cx="590550" cy="10287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314325</xdr:colOff>
      <xdr:row>27</xdr:row>
      <xdr:rowOff>133351</xdr:rowOff>
    </xdr:from>
    <xdr:to>
      <xdr:col>1</xdr:col>
      <xdr:colOff>1118544</xdr:colOff>
      <xdr:row>27</xdr:row>
      <xdr:rowOff>971551</xdr:rowOff>
    </xdr:to>
    <xdr:pic>
      <xdr:nvPicPr>
        <xdr:cNvPr id="38" name="Obrázek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6298526"/>
          <a:ext cx="804219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28</xdr:row>
      <xdr:rowOff>152400</xdr:rowOff>
    </xdr:from>
    <xdr:to>
      <xdr:col>1</xdr:col>
      <xdr:colOff>1181099</xdr:colOff>
      <xdr:row>28</xdr:row>
      <xdr:rowOff>885824</xdr:rowOff>
    </xdr:to>
    <xdr:pic>
      <xdr:nvPicPr>
        <xdr:cNvPr id="29" name="Obrázek 28" descr="https://i.eva.cz/eva/files/D/R/O/1d6db8d70e4f6563aca8e683d9ba3bd7_400.png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23650575"/>
          <a:ext cx="733424" cy="733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21" name="Obrázek 20" descr="JAR Sensitive Tea Tree &amp; Mint 5 l - Prostředek na nádobí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981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26" name="Obrázek 25" descr="JAR Sensitive Tea Tree &amp; Mint 5 l - Prostředek na nádobí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981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533400</xdr:colOff>
      <xdr:row>14</xdr:row>
      <xdr:rowOff>71609</xdr:rowOff>
    </xdr:from>
    <xdr:to>
      <xdr:col>1</xdr:col>
      <xdr:colOff>990600</xdr:colOff>
      <xdr:row>14</xdr:row>
      <xdr:rowOff>1019174</xdr:rowOff>
    </xdr:to>
    <xdr:pic>
      <xdr:nvPicPr>
        <xdr:cNvPr id="27" name="Obrázek 26" descr="Jar Sensitive Tea Tree &amp; Mint Prostředek na nádobí 5l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4053059"/>
          <a:ext cx="457200" cy="947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247650</xdr:colOff>
      <xdr:row>18</xdr:row>
      <xdr:rowOff>76200</xdr:rowOff>
    </xdr:from>
    <xdr:to>
      <xdr:col>1</xdr:col>
      <xdr:colOff>1314450</xdr:colOff>
      <xdr:row>18</xdr:row>
      <xdr:rowOff>1143000</xdr:rowOff>
    </xdr:to>
    <xdr:pic>
      <xdr:nvPicPr>
        <xdr:cNvPr id="35" name="Obrázek 34" descr="Domestos 24h Pine Fresh 750 ml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18497550"/>
          <a:ext cx="106680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142875</xdr:colOff>
      <xdr:row>29</xdr:row>
      <xdr:rowOff>19050</xdr:rowOff>
    </xdr:from>
    <xdr:ext cx="1181100" cy="971550"/>
    <xdr:pic>
      <xdr:nvPicPr>
        <xdr:cNvPr id="17" name="Obrázek 16" descr="Utěrka mikrovlákno sada 5 ks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9601200"/>
          <a:ext cx="1181100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342900</xdr:colOff>
      <xdr:row>8</xdr:row>
      <xdr:rowOff>247650</xdr:rowOff>
    </xdr:from>
    <xdr:to>
      <xdr:col>1</xdr:col>
      <xdr:colOff>1400173</xdr:colOff>
      <xdr:row>8</xdr:row>
      <xdr:rowOff>1074438</xdr:rowOff>
    </xdr:to>
    <xdr:pic>
      <xdr:nvPicPr>
        <xdr:cNvPr id="16" name="Obrázek 15" descr="https://www.mall.cz/i/45588392/1000/1000">
          <a:extLst>
            <a:ext uri="{FF2B5EF4-FFF2-40B4-BE49-F238E27FC236}">
              <a16:creationId xmlns:a16="http://schemas.microsoft.com/office/drawing/2014/main" id="{7698EAC1-32F9-45E0-A2B1-6C496A00F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2638425"/>
          <a:ext cx="1057273" cy="826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428625</xdr:colOff>
      <xdr:row>12</xdr:row>
      <xdr:rowOff>266700</xdr:rowOff>
    </xdr:from>
    <xdr:to>
      <xdr:col>1</xdr:col>
      <xdr:colOff>1333500</xdr:colOff>
      <xdr:row>12</xdr:row>
      <xdr:rowOff>1171575</xdr:rowOff>
    </xdr:to>
    <xdr:pic>
      <xdr:nvPicPr>
        <xdr:cNvPr id="19" name="Obrázek 18" descr="Pytel na odpad 70x110 LDPE 60 modré 120l">
          <a:extLst>
            <a:ext uri="{FF2B5EF4-FFF2-40B4-BE49-F238E27FC236}">
              <a16:creationId xmlns:a16="http://schemas.microsoft.com/office/drawing/2014/main" id="{E08CCD0C-A29A-4B1B-8DBE-A403C8335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3971925"/>
          <a:ext cx="904875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114302</xdr:colOff>
      <xdr:row>7</xdr:row>
      <xdr:rowOff>9527</xdr:rowOff>
    </xdr:from>
    <xdr:to>
      <xdr:col>1</xdr:col>
      <xdr:colOff>1179769</xdr:colOff>
      <xdr:row>7</xdr:row>
      <xdr:rowOff>1074994</xdr:rowOff>
    </xdr:to>
    <xdr:pic>
      <xdr:nvPicPr>
        <xdr:cNvPr id="22" name="imgMain">
          <a:extLst>
            <a:ext uri="{FF2B5EF4-FFF2-40B4-BE49-F238E27FC236}">
              <a16:creationId xmlns:a16="http://schemas.microsoft.com/office/drawing/2014/main" id="{2530A227-9AEE-4664-B884-54834CE50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2" y="7658102"/>
          <a:ext cx="1065467" cy="1065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361951</xdr:colOff>
      <xdr:row>4</xdr:row>
      <xdr:rowOff>38102</xdr:rowOff>
    </xdr:from>
    <xdr:to>
      <xdr:col>1</xdr:col>
      <xdr:colOff>1210888</xdr:colOff>
      <xdr:row>4</xdr:row>
      <xdr:rowOff>1131849</xdr:rowOff>
    </xdr:to>
    <xdr:pic>
      <xdr:nvPicPr>
        <xdr:cNvPr id="24" name="Obrázek 23">
          <a:extLst>
            <a:ext uri="{FF2B5EF4-FFF2-40B4-BE49-F238E27FC236}">
              <a16:creationId xmlns:a16="http://schemas.microsoft.com/office/drawing/2014/main" id="{AB040EA3-4A74-40AF-9683-9E1983998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1" y="3743327"/>
          <a:ext cx="848937" cy="10937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342902</xdr:colOff>
      <xdr:row>5</xdr:row>
      <xdr:rowOff>57152</xdr:rowOff>
    </xdr:from>
    <xdr:to>
      <xdr:col>1</xdr:col>
      <xdr:colOff>1191839</xdr:colOff>
      <xdr:row>5</xdr:row>
      <xdr:rowOff>1154848</xdr:rowOff>
    </xdr:to>
    <xdr:pic>
      <xdr:nvPicPr>
        <xdr:cNvPr id="28" name="Obrázek 27">
          <a:extLst>
            <a:ext uri="{FF2B5EF4-FFF2-40B4-BE49-F238E27FC236}">
              <a16:creationId xmlns:a16="http://schemas.microsoft.com/office/drawing/2014/main" id="{3A3A8538-61BB-40F9-80F6-41A2DB8CE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2" y="5076827"/>
          <a:ext cx="848937" cy="10976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368518</xdr:colOff>
      <xdr:row>6</xdr:row>
      <xdr:rowOff>76200</xdr:rowOff>
    </xdr:from>
    <xdr:to>
      <xdr:col>1</xdr:col>
      <xdr:colOff>1192891</xdr:colOff>
      <xdr:row>6</xdr:row>
      <xdr:rowOff>1111550</xdr:rowOff>
    </xdr:to>
    <xdr:pic>
      <xdr:nvPicPr>
        <xdr:cNvPr id="25" name="Obrázek 24" descr="foto  Bochemie Savo Original univerzální čistič 4 l ">
          <a:extLst>
            <a:ext uri="{FF2B5EF4-FFF2-40B4-BE49-F238E27FC236}">
              <a16:creationId xmlns:a16="http://schemas.microsoft.com/office/drawing/2014/main" id="{8F168980-0920-42B6-8505-495F31085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2568" y="6410325"/>
          <a:ext cx="824373" cy="103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15</xdr:row>
      <xdr:rowOff>0</xdr:rowOff>
    </xdr:from>
    <xdr:ext cx="9525" cy="9525"/>
    <xdr:pic>
      <xdr:nvPicPr>
        <xdr:cNvPr id="30" name="Obrázek 29" descr="JAR Sensitive Tea Tree &amp; Mint 5 l - Prostředek na nádobí">
          <a:extLst>
            <a:ext uri="{FF2B5EF4-FFF2-40B4-BE49-F238E27FC236}">
              <a16:creationId xmlns:a16="http://schemas.microsoft.com/office/drawing/2014/main" id="{6733157E-02EB-47C4-BE9C-1E1DC72AA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67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32" name="Obrázek 31" descr="JAR Sensitive Tea Tree &amp; Mint 5 l - Prostředek na nádobí">
          <a:extLst>
            <a:ext uri="{FF2B5EF4-FFF2-40B4-BE49-F238E27FC236}">
              <a16:creationId xmlns:a16="http://schemas.microsoft.com/office/drawing/2014/main" id="{089D89D1-FA8B-4FDD-89AC-077EB5646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67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155575</xdr:colOff>
      <xdr:row>15</xdr:row>
      <xdr:rowOff>266699</xdr:rowOff>
    </xdr:from>
    <xdr:to>
      <xdr:col>1</xdr:col>
      <xdr:colOff>1336675</xdr:colOff>
      <xdr:row>15</xdr:row>
      <xdr:rowOff>1152524</xdr:rowOff>
    </xdr:to>
    <xdr:pic>
      <xdr:nvPicPr>
        <xdr:cNvPr id="34" name="Obrázek 33">
          <a:extLst>
            <a:ext uri="{FF2B5EF4-FFF2-40B4-BE49-F238E27FC236}">
              <a16:creationId xmlns:a16="http://schemas.microsoft.com/office/drawing/2014/main" id="{ECCA0D54-DF56-484A-B34B-E3A1C7ACA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9625" y="13344524"/>
          <a:ext cx="1181100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19</xdr:row>
      <xdr:rowOff>285750</xdr:rowOff>
    </xdr:from>
    <xdr:to>
      <xdr:col>1</xdr:col>
      <xdr:colOff>1371600</xdr:colOff>
      <xdr:row>19</xdr:row>
      <xdr:rowOff>1571625</xdr:rowOff>
    </xdr:to>
    <xdr:pic>
      <xdr:nvPicPr>
        <xdr:cNvPr id="36" name="bigpic" descr="http://www.spokojenakancelar.cz/12545-36354-thickbox/celtex-mini-jumbo-20165-toaletni-papiry-2-vrstve-prumer-19-cm-100-celuloza.jpg">
          <a:extLst>
            <a:ext uri="{FF2B5EF4-FFF2-40B4-BE49-F238E27FC236}">
              <a16:creationId xmlns:a16="http://schemas.microsoft.com/office/drawing/2014/main" id="{5CBA4820-13FB-4A86-8F2A-D7DC30F86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24307800"/>
          <a:ext cx="1285875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502301</xdr:colOff>
      <xdr:row>20</xdr:row>
      <xdr:rowOff>47627</xdr:rowOff>
    </xdr:from>
    <xdr:to>
      <xdr:col>1</xdr:col>
      <xdr:colOff>1000125</xdr:colOff>
      <xdr:row>20</xdr:row>
      <xdr:rowOff>1085851</xdr:rowOff>
    </xdr:to>
    <xdr:pic>
      <xdr:nvPicPr>
        <xdr:cNvPr id="39" name="Obrázek 38" descr="Larrin Nano Efekt čistič koupelna, 500 ml">
          <a:extLst>
            <a:ext uri="{FF2B5EF4-FFF2-40B4-BE49-F238E27FC236}">
              <a16:creationId xmlns:a16="http://schemas.microsoft.com/office/drawing/2014/main" id="{2699DBC6-B00E-44BC-8808-546A5F76978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946" t="8184" r="30179" b="10741"/>
        <a:stretch/>
      </xdr:blipFill>
      <xdr:spPr bwMode="auto">
        <a:xfrm>
          <a:off x="2426351" y="9544052"/>
          <a:ext cx="497824" cy="1038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371475</xdr:colOff>
      <xdr:row>21</xdr:row>
      <xdr:rowOff>66675</xdr:rowOff>
    </xdr:from>
    <xdr:to>
      <xdr:col>1</xdr:col>
      <xdr:colOff>1085850</xdr:colOff>
      <xdr:row>21</xdr:row>
      <xdr:rowOff>1143000</xdr:rowOff>
    </xdr:to>
    <xdr:pic>
      <xdr:nvPicPr>
        <xdr:cNvPr id="40" name="Obrázek 39" descr="Larrin Nano Efekt čistič skel, zrcadel a obkladů 500 ml rozprašovač">
          <a:extLst>
            <a:ext uri="{FF2B5EF4-FFF2-40B4-BE49-F238E27FC236}">
              <a16:creationId xmlns:a16="http://schemas.microsoft.com/office/drawing/2014/main" id="{C7B6CBC3-ECAB-4274-B632-C0CBD071366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14" r="16814"/>
        <a:stretch/>
      </xdr:blipFill>
      <xdr:spPr bwMode="auto">
        <a:xfrm>
          <a:off x="2295525" y="10963275"/>
          <a:ext cx="714375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171450</xdr:colOff>
      <xdr:row>9</xdr:row>
      <xdr:rowOff>95250</xdr:rowOff>
    </xdr:from>
    <xdr:ext cx="1133476" cy="885825"/>
    <xdr:pic>
      <xdr:nvPicPr>
        <xdr:cNvPr id="43" name="Obrázek 42" descr="01511050300.jpg, 250x250">
          <a:extLst>
            <a:ext uri="{FF2B5EF4-FFF2-40B4-BE49-F238E27FC236}">
              <a16:creationId xmlns:a16="http://schemas.microsoft.com/office/drawing/2014/main" id="{EA0DA12A-9174-4B89-AC70-9E1C16565B7C}"/>
            </a:ext>
          </a:extLst>
        </xdr:cNvPr>
        <xdr:cNvPicPr/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192375"/>
          <a:ext cx="1133476" cy="8858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476250</xdr:colOff>
      <xdr:row>10</xdr:row>
      <xdr:rowOff>257175</xdr:rowOff>
    </xdr:from>
    <xdr:to>
      <xdr:col>1</xdr:col>
      <xdr:colOff>1285875</xdr:colOff>
      <xdr:row>10</xdr:row>
      <xdr:rowOff>1066800</xdr:rowOff>
    </xdr:to>
    <xdr:pic>
      <xdr:nvPicPr>
        <xdr:cNvPr id="44" name="Obrázek 43" descr="Sá&amp;ccaron;ek do KOŠE 60 litr&amp;uring; - HDPE standart STELA &amp;ccaron;erný">
          <a:extLst>
            <a:ext uri="{FF2B5EF4-FFF2-40B4-BE49-F238E27FC236}">
              <a16:creationId xmlns:a16="http://schemas.microsoft.com/office/drawing/2014/main" id="{CE67B491-7AB9-4442-9DF7-A2F281518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3954125"/>
          <a:ext cx="8096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276225</xdr:colOff>
      <xdr:row>11</xdr:row>
      <xdr:rowOff>85725</xdr:rowOff>
    </xdr:from>
    <xdr:to>
      <xdr:col>1</xdr:col>
      <xdr:colOff>1503426</xdr:colOff>
      <xdr:row>11</xdr:row>
      <xdr:rowOff>712089</xdr:rowOff>
    </xdr:to>
    <xdr:pic>
      <xdr:nvPicPr>
        <xdr:cNvPr id="45" name="Obrázek 44" descr="Sá&amp;ccaron;ek do koše 63x85cm 80l (cena za 40ks)">
          <a:extLst>
            <a:ext uri="{FF2B5EF4-FFF2-40B4-BE49-F238E27FC236}">
              <a16:creationId xmlns:a16="http://schemas.microsoft.com/office/drawing/2014/main" id="{68694C8F-804C-4E44-9F20-0BDA41859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9383375"/>
          <a:ext cx="1228725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466725</xdr:colOff>
      <xdr:row>24</xdr:row>
      <xdr:rowOff>438150</xdr:rowOff>
    </xdr:from>
    <xdr:to>
      <xdr:col>1</xdr:col>
      <xdr:colOff>990600</xdr:colOff>
      <xdr:row>24</xdr:row>
      <xdr:rowOff>942975</xdr:rowOff>
    </xdr:to>
    <xdr:pic>
      <xdr:nvPicPr>
        <xdr:cNvPr id="47" name="Obrázek 46" descr="Hadr univerzální PETR profi 35 x 40 cm - 20 ks">
          <a:extLst>
            <a:ext uri="{FF2B5EF4-FFF2-40B4-BE49-F238E27FC236}">
              <a16:creationId xmlns:a16="http://schemas.microsoft.com/office/drawing/2014/main" id="{4A159AA3-AFC1-4B0C-BC21-7F7EF02EC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32213550"/>
          <a:ext cx="5238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523875</xdr:colOff>
      <xdr:row>25</xdr:row>
      <xdr:rowOff>476250</xdr:rowOff>
    </xdr:from>
    <xdr:to>
      <xdr:col>1</xdr:col>
      <xdr:colOff>1047750</xdr:colOff>
      <xdr:row>25</xdr:row>
      <xdr:rowOff>981075</xdr:rowOff>
    </xdr:to>
    <xdr:pic>
      <xdr:nvPicPr>
        <xdr:cNvPr id="48" name="Obrázek 47" descr="Hadr univerzální PETR profi 35 x 40 cm - 20 ks">
          <a:extLst>
            <a:ext uri="{FF2B5EF4-FFF2-40B4-BE49-F238E27FC236}">
              <a16:creationId xmlns:a16="http://schemas.microsoft.com/office/drawing/2014/main" id="{51A1078A-DA95-4096-8CDA-F4ACDEC4E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33651825"/>
          <a:ext cx="5238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495300</xdr:colOff>
      <xdr:row>26</xdr:row>
      <xdr:rowOff>333375</xdr:rowOff>
    </xdr:from>
    <xdr:to>
      <xdr:col>1</xdr:col>
      <xdr:colOff>1019175</xdr:colOff>
      <xdr:row>26</xdr:row>
      <xdr:rowOff>838200</xdr:rowOff>
    </xdr:to>
    <xdr:pic>
      <xdr:nvPicPr>
        <xdr:cNvPr id="49" name="Obrázek 48" descr="Hadr univerzální PETR profi 35 x 40 cm - 20 ks">
          <a:extLst>
            <a:ext uri="{FF2B5EF4-FFF2-40B4-BE49-F238E27FC236}">
              <a16:creationId xmlns:a16="http://schemas.microsoft.com/office/drawing/2014/main" id="{B9718D3D-CDFF-4EA0-BB3D-A26E9ADB2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34909125"/>
          <a:ext cx="5238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542925</xdr:colOff>
      <xdr:row>23</xdr:row>
      <xdr:rowOff>323850</xdr:rowOff>
    </xdr:from>
    <xdr:ext cx="523875" cy="504825"/>
    <xdr:pic>
      <xdr:nvPicPr>
        <xdr:cNvPr id="52" name="Obrázek 51" descr="Hadr univerzální PETR profi 35 x 40 cm - 20 ks">
          <a:extLst>
            <a:ext uri="{FF2B5EF4-FFF2-40B4-BE49-F238E27FC236}">
              <a16:creationId xmlns:a16="http://schemas.microsoft.com/office/drawing/2014/main" id="{7D22871A-214A-4E41-B9C2-8AEAD22C2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30699075"/>
          <a:ext cx="5238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152400</xdr:colOff>
      <xdr:row>30</xdr:row>
      <xdr:rowOff>63112</xdr:rowOff>
    </xdr:from>
    <xdr:to>
      <xdr:col>1</xdr:col>
      <xdr:colOff>1419225</xdr:colOff>
      <xdr:row>30</xdr:row>
      <xdr:rowOff>933450</xdr:rowOff>
    </xdr:to>
    <xdr:pic>
      <xdr:nvPicPr>
        <xdr:cNvPr id="53" name="Obrázek 22">
          <a:extLst>
            <a:ext uri="{FF2B5EF4-FFF2-40B4-BE49-F238E27FC236}">
              <a16:creationId xmlns:a16="http://schemas.microsoft.com/office/drawing/2014/main" id="{24098E30-FDEA-4634-8933-E3AC67B12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36019987"/>
          <a:ext cx="1266825" cy="870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3</xdr:row>
      <xdr:rowOff>76200</xdr:rowOff>
    </xdr:from>
    <xdr:to>
      <xdr:col>1</xdr:col>
      <xdr:colOff>1152525</xdr:colOff>
      <xdr:row>3</xdr:row>
      <xdr:rowOff>1057275</xdr:rowOff>
    </xdr:to>
    <xdr:pic>
      <xdr:nvPicPr>
        <xdr:cNvPr id="54" name="Obrázek 53" descr="CLEAMEN 122 podlahy s leskem 5 l">
          <a:extLst>
            <a:ext uri="{FF2B5EF4-FFF2-40B4-BE49-F238E27FC236}">
              <a16:creationId xmlns:a16="http://schemas.microsoft.com/office/drawing/2014/main" id="{6DE05449-AF59-4F6C-AB88-CC05BAF5A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2466975"/>
          <a:ext cx="8286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35</xdr:row>
      <xdr:rowOff>133350</xdr:rowOff>
    </xdr:from>
    <xdr:to>
      <xdr:col>1</xdr:col>
      <xdr:colOff>1447800</xdr:colOff>
      <xdr:row>35</xdr:row>
      <xdr:rowOff>809625</xdr:rowOff>
    </xdr:to>
    <xdr:pic>
      <xdr:nvPicPr>
        <xdr:cNvPr id="55" name="Obrázek 10">
          <a:extLst>
            <a:ext uri="{FF2B5EF4-FFF2-40B4-BE49-F238E27FC236}">
              <a16:creationId xmlns:a16="http://schemas.microsoft.com/office/drawing/2014/main" id="{E23AEC23-8F47-49F3-8207-7246D5D15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34699575"/>
          <a:ext cx="13049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34</xdr:row>
      <xdr:rowOff>411956</xdr:rowOff>
    </xdr:from>
    <xdr:to>
      <xdr:col>1</xdr:col>
      <xdr:colOff>1143000</xdr:colOff>
      <xdr:row>34</xdr:row>
      <xdr:rowOff>1047750</xdr:rowOff>
    </xdr:to>
    <xdr:pic>
      <xdr:nvPicPr>
        <xdr:cNvPr id="56" name="Obrázek 55" descr="Návleky na boty jednorázové modré HACCP, 100ks">
          <a:extLst>
            <a:ext uri="{FF2B5EF4-FFF2-40B4-BE49-F238E27FC236}">
              <a16:creationId xmlns:a16="http://schemas.microsoft.com/office/drawing/2014/main" id="{B724D5C1-D8A1-4F34-BF6A-649E732CE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44474606"/>
          <a:ext cx="847725" cy="635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16</xdr:row>
      <xdr:rowOff>152400</xdr:rowOff>
    </xdr:from>
    <xdr:to>
      <xdr:col>1</xdr:col>
      <xdr:colOff>1104900</xdr:colOff>
      <xdr:row>16</xdr:row>
      <xdr:rowOff>1228725</xdr:rowOff>
    </xdr:to>
    <xdr:pic>
      <xdr:nvPicPr>
        <xdr:cNvPr id="58" name="Obrázek 57" descr="https://cdn.metro-group.com/cz/cz_pim_59319001001_00?format=jpg&amp;quality=90">
          <a:extLst>
            <a:ext uri="{FF2B5EF4-FFF2-40B4-BE49-F238E27FC236}">
              <a16:creationId xmlns:a16="http://schemas.microsoft.com/office/drawing/2014/main" id="{36517D82-DDE2-44CC-92E9-76F775904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21374100"/>
          <a:ext cx="68580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17</xdr:row>
      <xdr:rowOff>304800</xdr:rowOff>
    </xdr:from>
    <xdr:to>
      <xdr:col>1</xdr:col>
      <xdr:colOff>1495425</xdr:colOff>
      <xdr:row>17</xdr:row>
      <xdr:rowOff>1028699</xdr:rowOff>
    </xdr:to>
    <xdr:pic>
      <xdr:nvPicPr>
        <xdr:cNvPr id="59" name="Obrázek 58" descr="https://d25-a.sdn.szn.cz/d_25/c_img_H_Cc/D1MZt1.jpeg?fl=res,152,152,1">
          <a:hlinkClick xmlns:r="http://schemas.openxmlformats.org/officeDocument/2006/relationships" r:id="rId31" tgtFrame="_blank"/>
          <a:extLst>
            <a:ext uri="{FF2B5EF4-FFF2-40B4-BE49-F238E27FC236}">
              <a16:creationId xmlns:a16="http://schemas.microsoft.com/office/drawing/2014/main" id="{FEC0C2DB-CF16-4AF3-8AF3-DC996DB9E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22926675"/>
          <a:ext cx="1266825" cy="723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518160</xdr:colOff>
      <xdr:row>22</xdr:row>
      <xdr:rowOff>228600</xdr:rowOff>
    </xdr:from>
    <xdr:to>
      <xdr:col>1</xdr:col>
      <xdr:colOff>854869</xdr:colOff>
      <xdr:row>22</xdr:row>
      <xdr:rowOff>1190625</xdr:rowOff>
    </xdr:to>
    <xdr:pic>
      <xdr:nvPicPr>
        <xdr:cNvPr id="60" name="fancybox-img" descr="PRIMONA na sklo s rozprašovačem">
          <a:extLst>
            <a:ext uri="{FF2B5EF4-FFF2-40B4-BE49-F238E27FC236}">
              <a16:creationId xmlns:a16="http://schemas.microsoft.com/office/drawing/2014/main" id="{AB9EAB62-3974-420A-851B-A43CA11FF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2210" y="29851350"/>
          <a:ext cx="336709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304801</xdr:colOff>
      <xdr:row>32</xdr:row>
      <xdr:rowOff>66676</xdr:rowOff>
    </xdr:from>
    <xdr:to>
      <xdr:col>1</xdr:col>
      <xdr:colOff>1276350</xdr:colOff>
      <xdr:row>32</xdr:row>
      <xdr:rowOff>1038225</xdr:rowOff>
    </xdr:to>
    <xdr:pic>
      <xdr:nvPicPr>
        <xdr:cNvPr id="61" name="Obrázek 60" descr="Persil Color prací prášek 4,55 kg 70 pracích dávek">
          <a:extLst>
            <a:ext uri="{FF2B5EF4-FFF2-40B4-BE49-F238E27FC236}">
              <a16:creationId xmlns:a16="http://schemas.microsoft.com/office/drawing/2014/main" id="{80C3C66D-1DA6-47D2-ADEF-B0EB3F6B1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1" y="42776776"/>
          <a:ext cx="971549" cy="971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180975</xdr:colOff>
      <xdr:row>33</xdr:row>
      <xdr:rowOff>38100</xdr:rowOff>
    </xdr:from>
    <xdr:to>
      <xdr:col>1</xdr:col>
      <xdr:colOff>1228725</xdr:colOff>
      <xdr:row>33</xdr:row>
      <xdr:rowOff>1085850</xdr:rowOff>
    </xdr:to>
    <xdr:pic>
      <xdr:nvPicPr>
        <xdr:cNvPr id="46" name="Obrázek 45" descr="Silan Fresh Sky 2775 ml (111 praní)">
          <a:extLst>
            <a:ext uri="{FF2B5EF4-FFF2-40B4-BE49-F238E27FC236}">
              <a16:creationId xmlns:a16="http://schemas.microsoft.com/office/drawing/2014/main" id="{8395E88C-B085-4D2D-938A-B5A096F29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42700575"/>
          <a:ext cx="1047750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view="pageLayout" topLeftCell="A31" zoomScaleNormal="100" workbookViewId="0">
      <selection activeCell="D37" sqref="D37"/>
    </sheetView>
  </sheetViews>
  <sheetFormatPr defaultRowHeight="15" x14ac:dyDescent="0.25"/>
  <cols>
    <col min="1" max="1" width="26.85546875" style="13" customWidth="1"/>
    <col min="2" max="2" width="21" customWidth="1"/>
    <col min="3" max="3" width="7" customWidth="1"/>
    <col min="4" max="4" width="10.7109375" customWidth="1"/>
    <col min="5" max="5" width="10.42578125" customWidth="1"/>
    <col min="6" max="7" width="11.140625" customWidth="1"/>
  </cols>
  <sheetData>
    <row r="1" spans="1:7" ht="44.25" customHeight="1" thickBot="1" x14ac:dyDescent="0.3">
      <c r="A1" s="37" t="s">
        <v>10</v>
      </c>
      <c r="B1" s="38"/>
      <c r="C1" s="38"/>
      <c r="D1" s="38"/>
      <c r="E1" s="38"/>
      <c r="F1" s="38"/>
      <c r="G1" s="39"/>
    </row>
    <row r="2" spans="1:7" ht="40.5" customHeight="1" x14ac:dyDescent="0.25">
      <c r="A2" s="10" t="s">
        <v>11</v>
      </c>
      <c r="B2" s="8" t="s">
        <v>0</v>
      </c>
      <c r="C2" s="8" t="s">
        <v>6</v>
      </c>
      <c r="D2" s="9" t="s">
        <v>2</v>
      </c>
      <c r="E2" s="9" t="s">
        <v>3</v>
      </c>
      <c r="F2" s="9" t="s">
        <v>4</v>
      </c>
      <c r="G2" s="9" t="s">
        <v>5</v>
      </c>
    </row>
    <row r="3" spans="1:7" ht="103.5" customHeight="1" x14ac:dyDescent="0.25">
      <c r="A3" s="5" t="s">
        <v>12</v>
      </c>
      <c r="B3" s="2">
        <v>3</v>
      </c>
      <c r="C3" s="12" t="s">
        <v>8</v>
      </c>
      <c r="D3" s="40">
        <v>0</v>
      </c>
      <c r="E3" s="40">
        <f t="shared" ref="E3:E13" si="0">D3+D3*0.21</f>
        <v>0</v>
      </c>
      <c r="F3" s="40">
        <f t="shared" ref="F3:F37" si="1">B3*D3</f>
        <v>0</v>
      </c>
      <c r="G3" s="40">
        <f t="shared" ref="G3:G37" si="2">B3*E3</f>
        <v>0</v>
      </c>
    </row>
    <row r="4" spans="1:7" ht="103.5" customHeight="1" x14ac:dyDescent="0.25">
      <c r="A4" s="5" t="s">
        <v>13</v>
      </c>
      <c r="B4" s="2">
        <v>3</v>
      </c>
      <c r="C4" s="12" t="s">
        <v>7</v>
      </c>
      <c r="D4" s="40">
        <v>0</v>
      </c>
      <c r="E4" s="40">
        <f t="shared" si="0"/>
        <v>0</v>
      </c>
      <c r="F4" s="40">
        <f t="shared" si="1"/>
        <v>0</v>
      </c>
      <c r="G4" s="40">
        <f t="shared" si="2"/>
        <v>0</v>
      </c>
    </row>
    <row r="5" spans="1:7" ht="103.5" customHeight="1" x14ac:dyDescent="0.25">
      <c r="A5" s="5" t="s">
        <v>14</v>
      </c>
      <c r="B5" s="32">
        <v>3</v>
      </c>
      <c r="C5" s="12" t="s">
        <v>7</v>
      </c>
      <c r="D5" s="40">
        <v>0</v>
      </c>
      <c r="E5" s="40">
        <f t="shared" si="0"/>
        <v>0</v>
      </c>
      <c r="F5" s="40">
        <f t="shared" ref="F5" si="3">B5*D5</f>
        <v>0</v>
      </c>
      <c r="G5" s="40">
        <f t="shared" ref="G5" si="4">B5*E5</f>
        <v>0</v>
      </c>
    </row>
    <row r="6" spans="1:7" ht="103.5" customHeight="1" x14ac:dyDescent="0.25">
      <c r="A6" s="5" t="s">
        <v>15</v>
      </c>
      <c r="B6" s="32">
        <v>3</v>
      </c>
      <c r="C6" s="12" t="s">
        <v>7</v>
      </c>
      <c r="D6" s="40">
        <v>0</v>
      </c>
      <c r="E6" s="40">
        <f t="shared" si="0"/>
        <v>0</v>
      </c>
      <c r="F6" s="40">
        <f t="shared" ref="F6" si="5">B6*D6</f>
        <v>0</v>
      </c>
      <c r="G6" s="40">
        <f t="shared" ref="G6" si="6">B6*E6</f>
        <v>0</v>
      </c>
    </row>
    <row r="7" spans="1:7" ht="103.5" customHeight="1" x14ac:dyDescent="0.25">
      <c r="A7" s="5" t="s">
        <v>47</v>
      </c>
      <c r="B7" s="32">
        <v>1</v>
      </c>
      <c r="C7" s="12" t="s">
        <v>7</v>
      </c>
      <c r="D7" s="40">
        <v>0</v>
      </c>
      <c r="E7" s="40">
        <f t="shared" si="0"/>
        <v>0</v>
      </c>
      <c r="F7" s="40">
        <f t="shared" ref="F7" si="7">B7*D7</f>
        <v>0</v>
      </c>
      <c r="G7" s="40">
        <f t="shared" ref="G7" si="8">B7*E7</f>
        <v>0</v>
      </c>
    </row>
    <row r="8" spans="1:7" ht="103.5" customHeight="1" x14ac:dyDescent="0.25">
      <c r="A8" s="5" t="s">
        <v>16</v>
      </c>
      <c r="B8" s="32">
        <v>5</v>
      </c>
      <c r="C8" s="12" t="s">
        <v>7</v>
      </c>
      <c r="D8" s="40">
        <v>0</v>
      </c>
      <c r="E8" s="40">
        <f t="shared" si="0"/>
        <v>0</v>
      </c>
      <c r="F8" s="40">
        <f t="shared" ref="F8" si="9">B8*D8</f>
        <v>0</v>
      </c>
      <c r="G8" s="40">
        <f t="shared" ref="G8" si="10">B8*E8</f>
        <v>0</v>
      </c>
    </row>
    <row r="9" spans="1:7" ht="103.5" customHeight="1" x14ac:dyDescent="0.25">
      <c r="A9" s="5" t="s">
        <v>17</v>
      </c>
      <c r="B9" s="2">
        <v>5</v>
      </c>
      <c r="C9" s="35" t="s">
        <v>8</v>
      </c>
      <c r="D9" s="40">
        <v>0</v>
      </c>
      <c r="E9" s="40">
        <f t="shared" si="0"/>
        <v>0</v>
      </c>
      <c r="F9" s="40">
        <f t="shared" ref="F9:F12" si="11">B9*D9</f>
        <v>0</v>
      </c>
      <c r="G9" s="40">
        <f t="shared" ref="G9:G12" si="12">B9*E9</f>
        <v>0</v>
      </c>
    </row>
    <row r="10" spans="1:7" ht="103.5" customHeight="1" x14ac:dyDescent="0.25">
      <c r="A10" s="27" t="s">
        <v>18</v>
      </c>
      <c r="B10" s="11">
        <v>50</v>
      </c>
      <c r="C10" s="11" t="s">
        <v>26</v>
      </c>
      <c r="D10" s="41">
        <v>0</v>
      </c>
      <c r="E10" s="41">
        <f t="shared" si="0"/>
        <v>0</v>
      </c>
      <c r="F10" s="41">
        <f t="shared" si="11"/>
        <v>0</v>
      </c>
      <c r="G10" s="41">
        <f t="shared" si="12"/>
        <v>0</v>
      </c>
    </row>
    <row r="11" spans="1:7" ht="103.5" customHeight="1" x14ac:dyDescent="0.25">
      <c r="A11" s="5" t="s">
        <v>19</v>
      </c>
      <c r="B11" s="2">
        <v>40</v>
      </c>
      <c r="C11" s="2" t="s">
        <v>26</v>
      </c>
      <c r="D11" s="40">
        <v>0</v>
      </c>
      <c r="E11" s="40">
        <f t="shared" si="0"/>
        <v>0</v>
      </c>
      <c r="F11" s="40">
        <f t="shared" si="11"/>
        <v>0</v>
      </c>
      <c r="G11" s="40">
        <f t="shared" si="12"/>
        <v>0</v>
      </c>
    </row>
    <row r="12" spans="1:7" ht="103.5" customHeight="1" x14ac:dyDescent="0.25">
      <c r="A12" s="5" t="s">
        <v>20</v>
      </c>
      <c r="B12" s="2">
        <v>10</v>
      </c>
      <c r="C12" s="2" t="s">
        <v>26</v>
      </c>
      <c r="D12" s="40">
        <v>0</v>
      </c>
      <c r="E12" s="40">
        <f t="shared" si="0"/>
        <v>0</v>
      </c>
      <c r="F12" s="40">
        <f t="shared" si="11"/>
        <v>0</v>
      </c>
      <c r="G12" s="40">
        <f t="shared" si="12"/>
        <v>0</v>
      </c>
    </row>
    <row r="13" spans="1:7" ht="110.25" customHeight="1" x14ac:dyDescent="0.25">
      <c r="A13" s="5" t="s">
        <v>21</v>
      </c>
      <c r="B13" s="32">
        <v>2</v>
      </c>
      <c r="C13" s="12" t="s">
        <v>26</v>
      </c>
      <c r="D13" s="40">
        <v>0</v>
      </c>
      <c r="E13" s="40">
        <f t="shared" si="0"/>
        <v>0</v>
      </c>
      <c r="F13" s="40">
        <f t="shared" ref="F13" si="13">B13*D13</f>
        <v>0</v>
      </c>
      <c r="G13" s="40">
        <f t="shared" ref="G13" si="14">B13*E13</f>
        <v>0</v>
      </c>
    </row>
    <row r="14" spans="1:7" ht="110.25" customHeight="1" x14ac:dyDescent="0.25">
      <c r="A14" s="4" t="s">
        <v>22</v>
      </c>
      <c r="B14" s="3">
        <v>30</v>
      </c>
      <c r="C14" s="3" t="s">
        <v>26</v>
      </c>
      <c r="D14" s="40">
        <v>0</v>
      </c>
      <c r="E14" s="40">
        <f t="shared" ref="E14" si="15">D14+D14*0.21</f>
        <v>0</v>
      </c>
      <c r="F14" s="40">
        <f t="shared" si="1"/>
        <v>0</v>
      </c>
      <c r="G14" s="40">
        <f t="shared" si="2"/>
        <v>0</v>
      </c>
    </row>
    <row r="15" spans="1:7" ht="110.25" customHeight="1" x14ac:dyDescent="0.25">
      <c r="A15" s="20" t="s">
        <v>23</v>
      </c>
      <c r="B15" s="2">
        <v>3</v>
      </c>
      <c r="C15" s="11" t="s">
        <v>7</v>
      </c>
      <c r="D15" s="40">
        <v>0</v>
      </c>
      <c r="E15" s="40">
        <f>D15+D15*0.21</f>
        <v>0</v>
      </c>
      <c r="F15" s="40">
        <f t="shared" si="1"/>
        <v>0</v>
      </c>
      <c r="G15" s="40">
        <f t="shared" ref="G15:G22" si="16">B15*E15</f>
        <v>0</v>
      </c>
    </row>
    <row r="16" spans="1:7" ht="110.25" customHeight="1" x14ac:dyDescent="0.25">
      <c r="A16" s="20" t="s">
        <v>24</v>
      </c>
      <c r="B16" s="2">
        <v>63</v>
      </c>
      <c r="C16" s="2" t="s">
        <v>7</v>
      </c>
      <c r="D16" s="40">
        <v>0</v>
      </c>
      <c r="E16" s="40">
        <f>D16+D16*0.21</f>
        <v>0</v>
      </c>
      <c r="F16" s="40">
        <f t="shared" ref="F16:F19" si="17">B16*D16</f>
        <v>0</v>
      </c>
      <c r="G16" s="40">
        <f t="shared" ref="G16:G19" si="18">B16*E16</f>
        <v>0</v>
      </c>
    </row>
    <row r="17" spans="1:7" ht="110.25" customHeight="1" x14ac:dyDescent="0.25">
      <c r="A17" s="28" t="s">
        <v>25</v>
      </c>
      <c r="B17" s="29">
        <v>20</v>
      </c>
      <c r="C17" s="30" t="s">
        <v>7</v>
      </c>
      <c r="D17" s="40">
        <v>0</v>
      </c>
      <c r="E17" s="40">
        <f>D17+D17*0.21</f>
        <v>0</v>
      </c>
      <c r="F17" s="40">
        <f t="shared" ref="F17" si="19">B17*D17</f>
        <v>0</v>
      </c>
      <c r="G17" s="40">
        <f t="shared" ref="G17" si="20">B17*E17</f>
        <v>0</v>
      </c>
    </row>
    <row r="18" spans="1:7" ht="110.25" customHeight="1" x14ac:dyDescent="0.25">
      <c r="A18" s="28" t="s">
        <v>27</v>
      </c>
      <c r="B18" s="31">
        <v>5</v>
      </c>
      <c r="C18" s="30" t="s">
        <v>7</v>
      </c>
      <c r="D18" s="40">
        <v>0</v>
      </c>
      <c r="E18" s="40">
        <f>D18+D18*0.21</f>
        <v>0</v>
      </c>
      <c r="F18" s="40">
        <f t="shared" ref="F18" si="21">B18*D18</f>
        <v>0</v>
      </c>
      <c r="G18" s="40">
        <f t="shared" ref="G18" si="22">B18*E18</f>
        <v>0</v>
      </c>
    </row>
    <row r="19" spans="1:7" ht="110.25" customHeight="1" x14ac:dyDescent="0.25">
      <c r="A19" s="36" t="s">
        <v>28</v>
      </c>
      <c r="B19" s="23">
        <v>20</v>
      </c>
      <c r="C19" s="2" t="s">
        <v>7</v>
      </c>
      <c r="D19" s="40">
        <v>0</v>
      </c>
      <c r="E19" s="40">
        <f t="shared" ref="E19" si="23">D19+D19*0.21</f>
        <v>0</v>
      </c>
      <c r="F19" s="40">
        <f t="shared" si="17"/>
        <v>0</v>
      </c>
      <c r="G19" s="40">
        <f t="shared" si="18"/>
        <v>0</v>
      </c>
    </row>
    <row r="20" spans="1:7" ht="170.1" customHeight="1" x14ac:dyDescent="0.25">
      <c r="A20" s="5" t="s">
        <v>29</v>
      </c>
      <c r="B20" s="23">
        <v>5</v>
      </c>
      <c r="C20" s="23" t="s">
        <v>8</v>
      </c>
      <c r="D20" s="40">
        <v>0</v>
      </c>
      <c r="E20" s="40">
        <f t="shared" ref="E20:E23" si="24">D20+D20*0.21</f>
        <v>0</v>
      </c>
      <c r="F20" s="40">
        <f t="shared" ref="F20" si="25">B20*D20</f>
        <v>0</v>
      </c>
      <c r="G20" s="40">
        <f t="shared" si="16"/>
        <v>0</v>
      </c>
    </row>
    <row r="21" spans="1:7" ht="110.25" customHeight="1" x14ac:dyDescent="0.25">
      <c r="A21" s="24" t="s">
        <v>30</v>
      </c>
      <c r="B21" s="2">
        <v>5</v>
      </c>
      <c r="C21" s="11" t="s">
        <v>7</v>
      </c>
      <c r="D21" s="40">
        <v>0</v>
      </c>
      <c r="E21" s="40">
        <f t="shared" si="24"/>
        <v>0</v>
      </c>
      <c r="F21" s="40">
        <f>B21*D21</f>
        <v>0</v>
      </c>
      <c r="G21" s="40">
        <f t="shared" si="16"/>
        <v>0</v>
      </c>
    </row>
    <row r="22" spans="1:7" ht="110.25" customHeight="1" x14ac:dyDescent="0.25">
      <c r="A22" s="25" t="s">
        <v>31</v>
      </c>
      <c r="B22" s="2">
        <v>5</v>
      </c>
      <c r="C22" s="11" t="s">
        <v>7</v>
      </c>
      <c r="D22" s="40">
        <v>0</v>
      </c>
      <c r="E22" s="40">
        <f t="shared" si="24"/>
        <v>0</v>
      </c>
      <c r="F22" s="40">
        <f>B22*D22</f>
        <v>0</v>
      </c>
      <c r="G22" s="40">
        <f t="shared" si="16"/>
        <v>0</v>
      </c>
    </row>
    <row r="23" spans="1:7" ht="110.25" customHeight="1" x14ac:dyDescent="0.25">
      <c r="A23" s="25" t="s">
        <v>32</v>
      </c>
      <c r="B23" s="26">
        <v>10</v>
      </c>
      <c r="C23" s="11" t="s">
        <v>7</v>
      </c>
      <c r="D23" s="40">
        <v>0</v>
      </c>
      <c r="E23" s="40">
        <f t="shared" si="24"/>
        <v>0</v>
      </c>
      <c r="F23" s="40">
        <f>B23*D23</f>
        <v>0</v>
      </c>
      <c r="G23" s="40">
        <f t="shared" ref="G23" si="26">B23*E23</f>
        <v>0</v>
      </c>
    </row>
    <row r="24" spans="1:7" ht="110.25" customHeight="1" x14ac:dyDescent="0.25">
      <c r="A24" s="5" t="s">
        <v>33</v>
      </c>
      <c r="B24" s="2">
        <v>10</v>
      </c>
      <c r="C24" s="2" t="s">
        <v>7</v>
      </c>
      <c r="D24" s="40">
        <v>0</v>
      </c>
      <c r="E24" s="40">
        <f>D24+D24*0.21</f>
        <v>0</v>
      </c>
      <c r="F24" s="40">
        <f>B24*D24</f>
        <v>0</v>
      </c>
      <c r="G24" s="40">
        <f>B24*E24</f>
        <v>0</v>
      </c>
    </row>
    <row r="25" spans="1:7" ht="110.25" customHeight="1" x14ac:dyDescent="0.25">
      <c r="A25" s="5" t="s">
        <v>34</v>
      </c>
      <c r="B25" s="2">
        <v>10</v>
      </c>
      <c r="C25" s="2" t="s">
        <v>7</v>
      </c>
      <c r="D25" s="40">
        <v>0</v>
      </c>
      <c r="E25" s="40">
        <f>D25+D25*0.21</f>
        <v>0</v>
      </c>
      <c r="F25" s="40">
        <f>B25*D25</f>
        <v>0</v>
      </c>
      <c r="G25" s="40">
        <f>B25*E25</f>
        <v>0</v>
      </c>
    </row>
    <row r="26" spans="1:7" ht="110.25" customHeight="1" x14ac:dyDescent="0.25">
      <c r="A26" s="5" t="s">
        <v>35</v>
      </c>
      <c r="B26" s="2">
        <v>10</v>
      </c>
      <c r="C26" s="2" t="s">
        <v>7</v>
      </c>
      <c r="D26" s="40">
        <v>0</v>
      </c>
      <c r="E26" s="40">
        <f t="shared" ref="E26:E27" si="27">D26+D26*0.21</f>
        <v>0</v>
      </c>
      <c r="F26" s="40">
        <f t="shared" ref="F26:F27" si="28">B26*D26</f>
        <v>0</v>
      </c>
      <c r="G26" s="40">
        <f t="shared" ref="G26:G27" si="29">B26*E26</f>
        <v>0</v>
      </c>
    </row>
    <row r="27" spans="1:7" ht="110.25" customHeight="1" x14ac:dyDescent="0.25">
      <c r="A27" s="5" t="s">
        <v>36</v>
      </c>
      <c r="B27" s="2">
        <v>10</v>
      </c>
      <c r="C27" s="2" t="s">
        <v>7</v>
      </c>
      <c r="D27" s="40">
        <v>0</v>
      </c>
      <c r="E27" s="40">
        <f t="shared" si="27"/>
        <v>0</v>
      </c>
      <c r="F27" s="40">
        <f t="shared" si="28"/>
        <v>0</v>
      </c>
      <c r="G27" s="40">
        <f t="shared" si="29"/>
        <v>0</v>
      </c>
    </row>
    <row r="28" spans="1:7" ht="110.25" customHeight="1" x14ac:dyDescent="0.25">
      <c r="A28" s="16" t="s">
        <v>37</v>
      </c>
      <c r="B28" s="2">
        <v>10</v>
      </c>
      <c r="C28" s="2" t="s">
        <v>7</v>
      </c>
      <c r="D28" s="40">
        <v>0</v>
      </c>
      <c r="E28" s="40">
        <f t="shared" ref="E28:E37" si="30">D28+D28*0.21</f>
        <v>0</v>
      </c>
      <c r="F28" s="40">
        <f t="shared" ref="F28:F36" si="31">B28*D28</f>
        <v>0</v>
      </c>
      <c r="G28" s="40">
        <f t="shared" ref="G28:G36" si="32">B28*E28</f>
        <v>0</v>
      </c>
    </row>
    <row r="29" spans="1:7" ht="78.75" customHeight="1" x14ac:dyDescent="0.25">
      <c r="A29" s="17" t="s">
        <v>38</v>
      </c>
      <c r="B29" s="15">
        <v>8</v>
      </c>
      <c r="C29" s="2" t="s">
        <v>7</v>
      </c>
      <c r="D29" s="40">
        <v>0</v>
      </c>
      <c r="E29" s="40">
        <f t="shared" si="30"/>
        <v>0</v>
      </c>
      <c r="F29" s="40">
        <f t="shared" si="31"/>
        <v>0</v>
      </c>
      <c r="G29" s="40">
        <f t="shared" si="32"/>
        <v>0</v>
      </c>
    </row>
    <row r="30" spans="1:7" ht="89.25" customHeight="1" x14ac:dyDescent="0.25">
      <c r="A30" s="21" t="s">
        <v>39</v>
      </c>
      <c r="B30" s="22">
        <v>6</v>
      </c>
      <c r="C30" s="12" t="s">
        <v>9</v>
      </c>
      <c r="D30" s="42">
        <v>0</v>
      </c>
      <c r="E30" s="42">
        <f t="shared" si="30"/>
        <v>0</v>
      </c>
      <c r="F30" s="42">
        <f t="shared" si="31"/>
        <v>0</v>
      </c>
      <c r="G30" s="42">
        <f t="shared" si="32"/>
        <v>0</v>
      </c>
    </row>
    <row r="31" spans="1:7" ht="94.5" customHeight="1" x14ac:dyDescent="0.25">
      <c r="A31" s="34" t="s">
        <v>40</v>
      </c>
      <c r="B31" s="2">
        <v>10</v>
      </c>
      <c r="C31" s="2" t="s">
        <v>7</v>
      </c>
      <c r="D31" s="40">
        <v>0</v>
      </c>
      <c r="E31" s="40">
        <f t="shared" si="30"/>
        <v>0</v>
      </c>
      <c r="F31" s="40">
        <f t="shared" si="31"/>
        <v>0</v>
      </c>
      <c r="G31" s="40">
        <f t="shared" si="32"/>
        <v>0</v>
      </c>
    </row>
    <row r="32" spans="1:7" ht="106.5" customHeight="1" x14ac:dyDescent="0.25">
      <c r="A32" s="4" t="s">
        <v>41</v>
      </c>
      <c r="B32" s="3">
        <v>8</v>
      </c>
      <c r="C32" s="3" t="s">
        <v>7</v>
      </c>
      <c r="D32" s="40">
        <v>0</v>
      </c>
      <c r="E32" s="40">
        <f t="shared" si="30"/>
        <v>0</v>
      </c>
      <c r="F32" s="40">
        <f t="shared" si="31"/>
        <v>0</v>
      </c>
      <c r="G32" s="40">
        <f t="shared" si="32"/>
        <v>0</v>
      </c>
    </row>
    <row r="33" spans="1:7" ht="106.5" customHeight="1" x14ac:dyDescent="0.25">
      <c r="A33" s="18" t="s">
        <v>42</v>
      </c>
      <c r="B33" s="26">
        <v>3</v>
      </c>
      <c r="C33" s="19" t="s">
        <v>7</v>
      </c>
      <c r="D33" s="42">
        <v>0</v>
      </c>
      <c r="E33" s="42">
        <f t="shared" ref="E33" si="33">D33+D33*0.21</f>
        <v>0</v>
      </c>
      <c r="F33" s="42">
        <f t="shared" ref="F33" si="34">B33*D33</f>
        <v>0</v>
      </c>
      <c r="G33" s="42">
        <f t="shared" ref="G33" si="35">B33*E33</f>
        <v>0</v>
      </c>
    </row>
    <row r="34" spans="1:7" ht="106.5" customHeight="1" x14ac:dyDescent="0.25">
      <c r="A34" s="18" t="s">
        <v>43</v>
      </c>
      <c r="B34" s="26">
        <v>3</v>
      </c>
      <c r="C34" s="19" t="s">
        <v>7</v>
      </c>
      <c r="D34" s="42">
        <v>0</v>
      </c>
      <c r="E34" s="42">
        <f t="shared" ref="E34" si="36">D34+D34*0.21</f>
        <v>0</v>
      </c>
      <c r="F34" s="42">
        <f t="shared" ref="F34" si="37">B34*D34</f>
        <v>0</v>
      </c>
      <c r="G34" s="42">
        <f t="shared" ref="G34" si="38">B34*E34</f>
        <v>0</v>
      </c>
    </row>
    <row r="35" spans="1:7" ht="106.5" customHeight="1" x14ac:dyDescent="0.25">
      <c r="A35" s="5" t="s">
        <v>44</v>
      </c>
      <c r="B35" s="2">
        <v>2</v>
      </c>
      <c r="C35" s="2" t="s">
        <v>8</v>
      </c>
      <c r="D35" s="40">
        <v>0</v>
      </c>
      <c r="E35" s="40">
        <f t="shared" si="30"/>
        <v>0</v>
      </c>
      <c r="F35" s="40">
        <f t="shared" si="31"/>
        <v>0</v>
      </c>
      <c r="G35" s="40">
        <f t="shared" si="32"/>
        <v>0</v>
      </c>
    </row>
    <row r="36" spans="1:7" ht="106.5" customHeight="1" x14ac:dyDescent="0.25">
      <c r="A36" s="4" t="s">
        <v>45</v>
      </c>
      <c r="B36" s="3">
        <v>20</v>
      </c>
      <c r="C36" s="3" t="s">
        <v>8</v>
      </c>
      <c r="D36" s="40">
        <v>0</v>
      </c>
      <c r="E36" s="40">
        <f t="shared" si="30"/>
        <v>0</v>
      </c>
      <c r="F36" s="40">
        <f t="shared" si="31"/>
        <v>0</v>
      </c>
      <c r="G36" s="40">
        <f t="shared" si="32"/>
        <v>0</v>
      </c>
    </row>
    <row r="37" spans="1:7" ht="96.75" customHeight="1" x14ac:dyDescent="0.25">
      <c r="A37" s="16" t="s">
        <v>46</v>
      </c>
      <c r="B37" s="11">
        <v>2</v>
      </c>
      <c r="C37" s="11" t="s">
        <v>9</v>
      </c>
      <c r="D37" s="40">
        <v>0</v>
      </c>
      <c r="E37" s="40">
        <f t="shared" si="30"/>
        <v>0</v>
      </c>
      <c r="F37" s="40">
        <f t="shared" si="1"/>
        <v>0</v>
      </c>
      <c r="G37" s="40">
        <f t="shared" si="2"/>
        <v>0</v>
      </c>
    </row>
    <row r="38" spans="1:7" x14ac:dyDescent="0.25">
      <c r="A38" s="6" t="s">
        <v>1</v>
      </c>
      <c r="B38" s="7"/>
      <c r="C38" s="7"/>
      <c r="D38" s="33"/>
      <c r="E38" s="33"/>
      <c r="F38" s="40">
        <f>SUM(F3:F37)</f>
        <v>0</v>
      </c>
      <c r="G38" s="40">
        <f>SUM(G3:G37)</f>
        <v>0</v>
      </c>
    </row>
    <row r="39" spans="1:7" x14ac:dyDescent="0.25">
      <c r="D39" s="1"/>
      <c r="E39" s="1"/>
      <c r="F39" s="1"/>
      <c r="G39" s="1"/>
    </row>
    <row r="40" spans="1:7" x14ac:dyDescent="0.25">
      <c r="A40" s="14"/>
      <c r="B40" s="1"/>
      <c r="C40" s="1"/>
      <c r="D40" s="1"/>
      <c r="E40" s="1"/>
      <c r="F40" s="1"/>
      <c r="G40" s="1"/>
    </row>
    <row r="41" spans="1:7" x14ac:dyDescent="0.25">
      <c r="A41" s="14"/>
      <c r="B41" s="1"/>
      <c r="C41" s="1"/>
      <c r="D41" s="1"/>
      <c r="E41" s="1"/>
      <c r="F41" s="1"/>
      <c r="G41" s="1"/>
    </row>
    <row r="42" spans="1:7" x14ac:dyDescent="0.25">
      <c r="A42" s="14"/>
      <c r="C42" s="1"/>
      <c r="D42" s="1"/>
      <c r="E42" s="1"/>
      <c r="F42" s="1"/>
      <c r="G42" s="1"/>
    </row>
    <row r="43" spans="1:7" x14ac:dyDescent="0.25">
      <c r="A43" s="14"/>
      <c r="B43" s="1"/>
      <c r="C43" s="1"/>
      <c r="D43" s="1"/>
      <c r="E43" s="1"/>
      <c r="F43" s="1"/>
      <c r="G43" s="1"/>
    </row>
    <row r="44" spans="1:7" x14ac:dyDescent="0.25">
      <c r="A44" s="14"/>
      <c r="B44" s="1"/>
      <c r="C44" s="1"/>
      <c r="D44" s="1"/>
      <c r="E44" s="1"/>
      <c r="F44" s="1"/>
      <c r="G44" s="1"/>
    </row>
    <row r="45" spans="1:7" x14ac:dyDescent="0.25">
      <c r="A45" s="14"/>
      <c r="B45" s="1"/>
      <c r="C45" s="1"/>
      <c r="D45" s="1"/>
      <c r="E45" s="1"/>
      <c r="F45" s="1"/>
      <c r="G45" s="1"/>
    </row>
    <row r="46" spans="1:7" x14ac:dyDescent="0.25">
      <c r="A46" s="14"/>
      <c r="C46" s="1"/>
      <c r="D46" s="1"/>
      <c r="E46" s="1"/>
      <c r="F46" s="1"/>
      <c r="G46" s="1"/>
    </row>
    <row r="47" spans="1:7" x14ac:dyDescent="0.25">
      <c r="A47" s="14"/>
      <c r="B47" s="1"/>
      <c r="C47" s="1"/>
      <c r="D47" s="1"/>
      <c r="E47" s="1"/>
      <c r="F47" s="1"/>
      <c r="G47" s="1"/>
    </row>
    <row r="48" spans="1:7" x14ac:dyDescent="0.25">
      <c r="A48" s="14"/>
      <c r="B48" s="1"/>
      <c r="C48" s="1"/>
      <c r="D48" s="1"/>
      <c r="E48" s="1"/>
      <c r="F48" s="1"/>
      <c r="G48" s="1"/>
    </row>
    <row r="49" spans="1:7" x14ac:dyDescent="0.25">
      <c r="A49" s="14"/>
      <c r="B49" s="1"/>
      <c r="C49" s="1"/>
      <c r="D49" s="1"/>
      <c r="E49" s="1"/>
      <c r="F49" s="1"/>
      <c r="G49" s="1"/>
    </row>
    <row r="50" spans="1:7" x14ac:dyDescent="0.25">
      <c r="A50" s="14"/>
      <c r="B50" s="1"/>
      <c r="C50" s="1"/>
      <c r="D50" s="1"/>
      <c r="E50" s="1"/>
      <c r="F50" s="1"/>
      <c r="G50" s="1"/>
    </row>
  </sheetData>
  <mergeCells count="1">
    <mergeCell ref="A1:G1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60308</dc:creator>
  <cp:lastModifiedBy>Navrátil Karel</cp:lastModifiedBy>
  <cp:lastPrinted>2021-08-18T07:16:45Z</cp:lastPrinted>
  <dcterms:created xsi:type="dcterms:W3CDTF">2013-02-08T05:26:42Z</dcterms:created>
  <dcterms:modified xsi:type="dcterms:W3CDTF">2021-09-10T15:13:24Z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Owner">
    <vt:lpwstr>06255@ukzuz.cz</vt:lpwstr>
  </property>
  <property fmtid="{D5CDD505-2E9C-101B-9397-08002B2CF9AE}" pid="5" name="MSIP_Label_ddfdcfce-ddd9-46fd-a41e-890a4587f248_SetDate">
    <vt:lpwstr>2020-02-06T13:47:18.2774254Z</vt:lpwstr>
  </property>
  <property fmtid="{D5CDD505-2E9C-101B-9397-08002B2CF9AE}" pid="6" name="MSIP_Label_ddfdcfce-ddd9-46fd-a41e-890a4587f248_Name">
    <vt:lpwstr>General</vt:lpwstr>
  </property>
  <property fmtid="{D5CDD505-2E9C-101B-9397-08002B2CF9AE}" pid="7" name="MSIP_Label_ddfdcfce-ddd9-46fd-a41e-890a4587f248_Application">
    <vt:lpwstr>Microsoft Azure Information Protection</vt:lpwstr>
  </property>
  <property fmtid="{D5CDD505-2E9C-101B-9397-08002B2CF9AE}" pid="8" name="MSIP_Label_ddfdcfce-ddd9-46fd-a41e-890a4587f248_ActionId">
    <vt:lpwstr>ed9098e0-10fc-4a0a-b286-19a63d8b2bc4</vt:lpwstr>
  </property>
  <property fmtid="{D5CDD505-2E9C-101B-9397-08002B2CF9AE}" pid="9" name="MSIP_Label_ddfdcfce-ddd9-46fd-a41e-890a4587f248_Extended_MSFT_Method">
    <vt:lpwstr>Automatic</vt:lpwstr>
  </property>
  <property fmtid="{D5CDD505-2E9C-101B-9397-08002B2CF9AE}" pid="10" name="Sensitivity">
    <vt:lpwstr>General</vt:lpwstr>
  </property>
</Properties>
</file>