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1\VZ - 3 - 2021 - Drogerie\"/>
    </mc:Choice>
  </mc:AlternateContent>
  <xr:revisionPtr revIDLastSave="0" documentId="8_{D1ABE772-0E4B-4E1C-A198-A04C3B6BF599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E16" i="1"/>
  <c r="F4" i="1"/>
  <c r="G4" i="1" s="1"/>
  <c r="E4" i="1"/>
  <c r="F3" i="1"/>
  <c r="G3" i="1" s="1"/>
  <c r="E3" i="1"/>
  <c r="F14" i="1" l="1"/>
  <c r="G14" i="1" s="1"/>
  <c r="E14" i="1"/>
  <c r="E15" i="1"/>
  <c r="F15" i="1"/>
  <c r="G15" i="1" s="1"/>
  <c r="E13" i="1"/>
  <c r="F13" i="1"/>
  <c r="G13" i="1" s="1"/>
  <c r="E12" i="1"/>
  <c r="F12" i="1"/>
  <c r="G12" i="1" s="1"/>
  <c r="E11" i="1"/>
  <c r="F11" i="1"/>
  <c r="G11" i="1" s="1"/>
  <c r="E10" i="1"/>
  <c r="F10" i="1"/>
  <c r="G10" i="1" s="1"/>
  <c r="F9" i="1" l="1"/>
  <c r="F8" i="1"/>
  <c r="G8" i="1" s="1"/>
  <c r="F7" i="1"/>
  <c r="G7" i="1" s="1"/>
  <c r="E9" i="1"/>
  <c r="E8" i="1"/>
  <c r="E7" i="1"/>
  <c r="F6" i="1"/>
  <c r="G6" i="1" s="1"/>
  <c r="E6" i="1"/>
  <c r="F5" i="1"/>
  <c r="E5" i="1"/>
  <c r="G9" i="1" l="1"/>
  <c r="F17" i="1"/>
  <c r="G17" i="1" s="1"/>
  <c r="G5" i="1"/>
</calcChain>
</file>

<file path=xl/sharedStrings.xml><?xml version="1.0" encoding="utf-8"?>
<sst xmlns="http://schemas.openxmlformats.org/spreadsheetml/2006/main" count="37" uniqueCount="32">
  <si>
    <t>obrázek + množství</t>
  </si>
  <si>
    <t>cena za ks, roli, balení bez DPH</t>
  </si>
  <si>
    <t>cena za ks, roli, balení 
s DPH</t>
  </si>
  <si>
    <t>Cena celkem  
bez DPH</t>
  </si>
  <si>
    <t>Cena celkem  
s DPH</t>
  </si>
  <si>
    <t>CELKEM</t>
  </si>
  <si>
    <t xml:space="preserve">Příloha č. 2 - specifikace plnění VZ - čistící, úklidové prostředky, drogistické a jiné zboží 
pro ÚKZÚZ Zkušební stanici (ZS), Uherský Ostroh, PSČ 687 24 </t>
  </si>
  <si>
    <t>ks, role, balení</t>
  </si>
  <si>
    <t>Popis zboží VZ 3/2021 
ÚKZÚZ ZS Uherský Ostroh</t>
  </si>
  <si>
    <t>10 balení</t>
  </si>
  <si>
    <t>2 kusy</t>
  </si>
  <si>
    <t>12 kusů</t>
  </si>
  <si>
    <t>15 balení</t>
  </si>
  <si>
    <t>5 kusů</t>
  </si>
  <si>
    <t>4 kusy</t>
  </si>
  <si>
    <t>4 balení</t>
  </si>
  <si>
    <t>1 karton</t>
  </si>
  <si>
    <t>5 balení</t>
  </si>
  <si>
    <r>
      <t xml:space="preserve">1 ) </t>
    </r>
    <r>
      <rPr>
        <b/>
        <sz val="11"/>
        <color theme="1"/>
        <rFont val="Calibri"/>
        <family val="2"/>
        <charset val="238"/>
        <scheme val="minor"/>
      </rPr>
      <t xml:space="preserve">CIF krém original 500 m          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</si>
  <si>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Domestos</t>
    </r>
    <r>
      <rPr>
        <sz val="11"/>
        <color theme="1"/>
        <rFont val="Calibri"/>
        <family val="2"/>
        <charset val="238"/>
        <scheme val="minor"/>
      </rPr>
      <t xml:space="preserve"> 24H Plus např. Pine fresh Čistič WC 750 ml
</t>
    </r>
  </si>
  <si>
    <r>
      <t xml:space="preserve">3) </t>
    </r>
    <r>
      <rPr>
        <b/>
        <sz val="11"/>
        <color rgb="FF000000"/>
        <rFont val="Calibri"/>
        <family val="2"/>
        <charset val="238"/>
        <scheme val="minor"/>
      </rPr>
      <t>Osvěžovač GLADE</t>
    </r>
    <r>
      <rPr>
        <sz val="11"/>
        <color rgb="FF000000"/>
        <rFont val="Calibri"/>
        <family val="2"/>
        <charset val="238"/>
        <scheme val="minor"/>
      </rPr>
      <t xml:space="preserve"> Aerosol Vůně čistoty 300 ml
</t>
    </r>
  </si>
  <si>
    <r>
      <t>4)</t>
    </r>
    <r>
      <rPr>
        <b/>
        <sz val="11"/>
        <color theme="1"/>
        <rFont val="Calibri"/>
        <family val="2"/>
        <charset val="238"/>
        <scheme val="minor"/>
      </rPr>
      <t xml:space="preserve"> BREF Blue Aktiv </t>
    </r>
    <r>
      <rPr>
        <sz val="11"/>
        <color theme="1"/>
        <rFont val="Calibri"/>
        <family val="2"/>
        <charset val="238"/>
        <scheme val="minor"/>
      </rPr>
      <t xml:space="preserve">Eucalyptus 3 x 50 g - WC blok </t>
    </r>
  </si>
  <si>
    <r>
      <t>5)</t>
    </r>
    <r>
      <rPr>
        <b/>
        <sz val="11"/>
        <color theme="1"/>
        <rFont val="Calibri"/>
        <family val="2"/>
        <charset val="238"/>
        <scheme val="minor"/>
      </rPr>
      <t xml:space="preserve"> PULIRAPID Extra 500 ml</t>
    </r>
    <r>
      <rPr>
        <sz val="11"/>
        <color theme="1"/>
        <rFont val="Calibri"/>
        <family val="2"/>
        <charset val="238"/>
        <scheme val="minor"/>
      </rPr>
      <t xml:space="preserve">           čisticí prostředek na rez a vodní kámen, ve spreji</t>
    </r>
  </si>
  <si>
    <r>
      <t xml:space="preserve">6) </t>
    </r>
    <r>
      <rPr>
        <b/>
        <sz val="11"/>
        <color theme="1"/>
        <rFont val="Calibri"/>
        <family val="2"/>
        <charset val="238"/>
        <scheme val="minor"/>
      </rPr>
      <t>Odstraňovač vodního kamene Pulirapid Classico</t>
    </r>
  </si>
  <si>
    <r>
      <t xml:space="preserve">7) </t>
    </r>
    <r>
      <rPr>
        <b/>
        <sz val="11"/>
        <color theme="1"/>
        <rFont val="Calibri"/>
        <family val="2"/>
        <charset val="238"/>
        <scheme val="minor"/>
      </rPr>
      <t>Solvina original</t>
    </r>
    <r>
      <rPr>
        <sz val="11"/>
        <color theme="1"/>
        <rFont val="Calibri"/>
        <family val="2"/>
        <charset val="238"/>
        <scheme val="minor"/>
      </rPr>
      <t xml:space="preserve"> mycí pasta na ruce, 450 g</t>
    </r>
  </si>
  <si>
    <r>
      <t xml:space="preserve">8) </t>
    </r>
    <r>
      <rPr>
        <b/>
        <sz val="11"/>
        <color theme="1"/>
        <rFont val="Calibri"/>
        <family val="2"/>
        <charset val="238"/>
        <scheme val="minor"/>
      </rPr>
      <t>KARCHER RM 503 ČISTIČ SKEL</t>
    </r>
    <r>
      <rPr>
        <sz val="11"/>
        <color theme="1"/>
        <rFont val="Calibri"/>
        <family val="2"/>
        <charset val="238"/>
        <scheme val="minor"/>
      </rPr>
      <t xml:space="preserve"> 500 ml 62958400</t>
    </r>
  </si>
  <si>
    <r>
      <t xml:space="preserve">9) </t>
    </r>
    <r>
      <rPr>
        <b/>
        <sz val="11"/>
        <color theme="1"/>
        <rFont val="Calibri"/>
        <family val="2"/>
        <charset val="238"/>
        <scheme val="minor"/>
      </rPr>
      <t>Sidolux Window</t>
    </r>
    <r>
      <rPr>
        <sz val="11"/>
        <color theme="1"/>
        <rFont val="Calibri"/>
        <family val="2"/>
        <charset val="238"/>
        <scheme val="minor"/>
      </rPr>
      <t xml:space="preserve"> Nano Code Anti Fog na okna skla a zrcadla s Nano technologií rozprašovač 500 ml</t>
    </r>
  </si>
  <si>
    <r>
      <t xml:space="preserve">11) </t>
    </r>
    <r>
      <rPr>
        <b/>
        <sz val="11"/>
        <color theme="1"/>
        <rFont val="Calibri"/>
        <family val="2"/>
        <charset val="238"/>
        <scheme val="minor"/>
      </rPr>
      <t>Katrin 35298, Papírové ručníky ZZ</t>
    </r>
    <r>
      <rPr>
        <sz val="11"/>
        <color theme="1"/>
        <rFont val="Calibri"/>
        <family val="2"/>
        <charset val="238"/>
        <scheme val="minor"/>
      </rPr>
      <t>, 2vrstvé recykl, 20bal. x 200 útržků , bílé, Handy Pack</t>
    </r>
  </si>
  <si>
    <r>
      <t>12)</t>
    </r>
    <r>
      <rPr>
        <b/>
        <sz val="11"/>
        <color theme="1"/>
        <rFont val="Calibri"/>
        <family val="2"/>
        <charset val="238"/>
        <scheme val="minor"/>
      </rPr>
      <t xml:space="preserve"> Švédská utěrka</t>
    </r>
  </si>
  <si>
    <r>
      <t xml:space="preserve">13) Spontex Economic - </t>
    </r>
    <r>
      <rPr>
        <b/>
        <sz val="11"/>
        <color theme="1"/>
        <rFont val="Calibri"/>
        <family val="2"/>
        <charset val="238"/>
        <scheme val="minor"/>
      </rPr>
      <t>víceúčelová utěrka</t>
    </r>
    <r>
      <rPr>
        <sz val="11"/>
        <color theme="1"/>
        <rFont val="Calibri"/>
        <family val="2"/>
        <charset val="238"/>
        <scheme val="minor"/>
      </rPr>
      <t>, 3 ks v balení</t>
    </r>
  </si>
  <si>
    <r>
      <t xml:space="preserve">14) </t>
    </r>
    <r>
      <rPr>
        <b/>
        <sz val="11"/>
        <rFont val="Calibri"/>
        <family val="2"/>
        <charset val="238"/>
        <scheme val="minor"/>
      </rPr>
      <t xml:space="preserve">TP Paloma exclusive </t>
    </r>
    <r>
      <rPr>
        <sz val="11"/>
        <rFont val="Calibri"/>
        <family val="2"/>
        <charset val="238"/>
        <scheme val="minor"/>
      </rPr>
      <t>10 x 150 – bílý 
10 balení po 10 rolích, 150 útržků</t>
    </r>
  </si>
  <si>
    <r>
      <t xml:space="preserve">10) </t>
    </r>
    <r>
      <rPr>
        <b/>
        <sz val="11"/>
        <color theme="1"/>
        <rFont val="Calibri"/>
        <family val="2"/>
        <charset val="238"/>
        <scheme val="minor"/>
      </rPr>
      <t>Houbička na nádobí</t>
    </r>
    <r>
      <rPr>
        <sz val="11"/>
        <color theme="1"/>
        <rFont val="Calibri"/>
        <family val="2"/>
        <charset val="238"/>
        <scheme val="minor"/>
      </rPr>
      <t xml:space="preserve"> 5 ks v balení, velké, rovné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</si>
</sst>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4" fontId="0" fillId="2" borderId="1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642202</xdr:colOff>
      <xdr:row>4</xdr:row>
      <xdr:rowOff>106683</xdr:rowOff>
    </xdr:from>
    <xdr:to>
      <xdr:col>1</xdr:col>
      <xdr:colOff>892830</xdr:colOff>
      <xdr:row>4</xdr:row>
      <xdr:rowOff>1191494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F7560F70-6CED-4D10-9262-69F905241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737702" y="7288533"/>
          <a:ext cx="250628" cy="108481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381004</xdr:colOff>
      <xdr:row>5</xdr:row>
      <xdr:rowOff>137165</xdr:rowOff>
    </xdr:from>
    <xdr:to>
      <xdr:col>1</xdr:col>
      <xdr:colOff>1054252</xdr:colOff>
      <xdr:row>5</xdr:row>
      <xdr:rowOff>1161834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F66FD6-0680-4891-95E0-AEDCA28C4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4" y="10195565"/>
          <a:ext cx="673248" cy="1024669"/>
        </a:xfrm>
        <a:prstGeom prst="rect">
          <a:avLst/>
        </a:prstGeom>
      </xdr:spPr>
    </xdr:pic>
    <xdr:clientData/>
  </xdr:twoCellAnchor>
  <xdr:twoCellAnchor editAs="oneCell">
    <xdr:from>
      <xdr:col>1</xdr:col>
      <xdr:colOff>556265</xdr:colOff>
      <xdr:row>7</xdr:row>
      <xdr:rowOff>54027</xdr:rowOff>
    </xdr:from>
    <xdr:to>
      <xdr:col>1</xdr:col>
      <xdr:colOff>965916</xdr:colOff>
      <xdr:row>7</xdr:row>
      <xdr:rowOff>1228117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DEA76855-2203-46CD-8A91-DEACE08FB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765" y="14427252"/>
          <a:ext cx="409651" cy="117409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8</xdr:row>
      <xdr:rowOff>97157</xdr:rowOff>
    </xdr:from>
    <xdr:to>
      <xdr:col>1</xdr:col>
      <xdr:colOff>1349725</xdr:colOff>
      <xdr:row>8</xdr:row>
      <xdr:rowOff>1125857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6D38F320-4A8C-4E2F-8515-BC9103DCF5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34" t="24533" r="22933" b="25467"/>
        <a:stretch/>
      </xdr:blipFill>
      <xdr:spPr>
        <a:xfrm>
          <a:off x="2257426" y="15908657"/>
          <a:ext cx="1187799" cy="10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502922</xdr:colOff>
      <xdr:row>6</xdr:row>
      <xdr:rowOff>144781</xdr:rowOff>
    </xdr:from>
    <xdr:to>
      <xdr:col>1</xdr:col>
      <xdr:colOff>1079410</xdr:colOff>
      <xdr:row>6</xdr:row>
      <xdr:rowOff>1250374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C7B6013-EFD5-413F-AAAA-82CC0201D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2" y="13079731"/>
          <a:ext cx="576488" cy="1105593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419102</xdr:colOff>
      <xdr:row>9</xdr:row>
      <xdr:rowOff>95257</xdr:rowOff>
    </xdr:from>
    <xdr:to>
      <xdr:col>1</xdr:col>
      <xdr:colOff>1316410</xdr:colOff>
      <xdr:row>9</xdr:row>
      <xdr:rowOff>1196573</xdr:rowOff>
    </xdr:to>
    <xdr:pic>
      <xdr:nvPicPr>
        <xdr:cNvPr id="20" name="Obrázek 19" descr="KARCHER Čistič skel, koncentrát RM 503 62958400">
          <a:extLst>
            <a:ext uri="{FF2B5EF4-FFF2-40B4-BE49-F238E27FC236}">
              <a16:creationId xmlns:a16="http://schemas.microsoft.com/office/drawing/2014/main" id="{0D337A62-1C9D-4B65-9BB4-5AF4BA7D75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40" t="2941" r="3348"/>
        <a:stretch/>
      </xdr:blipFill>
      <xdr:spPr bwMode="auto">
        <a:xfrm>
          <a:off x="2514602" y="23098132"/>
          <a:ext cx="897308" cy="1101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438153</xdr:colOff>
      <xdr:row>10</xdr:row>
      <xdr:rowOff>9526</xdr:rowOff>
    </xdr:from>
    <xdr:to>
      <xdr:col>1</xdr:col>
      <xdr:colOff>1154125</xdr:colOff>
      <xdr:row>10</xdr:row>
      <xdr:rowOff>1227032</xdr:rowOff>
    </xdr:to>
    <xdr:pic>
      <xdr:nvPicPr>
        <xdr:cNvPr id="21" name="Obrázek 20" descr="media">
          <a:extLst>
            <a:ext uri="{FF2B5EF4-FFF2-40B4-BE49-F238E27FC236}">
              <a16:creationId xmlns:a16="http://schemas.microsoft.com/office/drawing/2014/main" id="{F4F33818-0F20-4436-B7E4-4B8F9EC921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570" t="13337" r="27419" b="13687"/>
        <a:stretch/>
      </xdr:blipFill>
      <xdr:spPr bwMode="auto">
        <a:xfrm>
          <a:off x="2533653" y="24450676"/>
          <a:ext cx="715972" cy="1217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104776</xdr:colOff>
      <xdr:row>11</xdr:row>
      <xdr:rowOff>66675</xdr:rowOff>
    </xdr:from>
    <xdr:to>
      <xdr:col>1</xdr:col>
      <xdr:colOff>1412336</xdr:colOff>
      <xdr:row>11</xdr:row>
      <xdr:rowOff>985159</xdr:rowOff>
    </xdr:to>
    <xdr:pic>
      <xdr:nvPicPr>
        <xdr:cNvPr id="22" name="Obrázek 21" descr="Söke Houbička na nádobí 5 ks">
          <a:extLst>
            <a:ext uri="{FF2B5EF4-FFF2-40B4-BE49-F238E27FC236}">
              <a16:creationId xmlns:a16="http://schemas.microsoft.com/office/drawing/2014/main" id="{9C28178B-ACE8-4F2A-AE9F-DA946005CB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58" t="24167" r="13599" b="24845"/>
        <a:stretch/>
      </xdr:blipFill>
      <xdr:spPr bwMode="auto">
        <a:xfrm>
          <a:off x="2200276" y="25946100"/>
          <a:ext cx="1307560" cy="918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12</xdr:row>
      <xdr:rowOff>66675</xdr:rowOff>
    </xdr:from>
    <xdr:to>
      <xdr:col>1</xdr:col>
      <xdr:colOff>1488995</xdr:colOff>
      <xdr:row>12</xdr:row>
      <xdr:rowOff>1125008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CC0C55D7-4F99-465E-BFB2-98C01AD9B3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08" b="10554"/>
        <a:stretch/>
      </xdr:blipFill>
      <xdr:spPr bwMode="auto">
        <a:xfrm>
          <a:off x="2181225" y="27384375"/>
          <a:ext cx="1403270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14</xdr:row>
      <xdr:rowOff>66675</xdr:rowOff>
    </xdr:from>
    <xdr:to>
      <xdr:col>1</xdr:col>
      <xdr:colOff>1138245</xdr:colOff>
      <xdr:row>14</xdr:row>
      <xdr:rowOff>1128523</xdr:rowOff>
    </xdr:to>
    <xdr:pic>
      <xdr:nvPicPr>
        <xdr:cNvPr id="29" name="Obrázek 28" descr="Obrázek produktu Spontex Economic - víceúčelová utěrka, 3 ks">
          <a:extLst>
            <a:ext uri="{FF2B5EF4-FFF2-40B4-BE49-F238E27FC236}">
              <a16:creationId xmlns:a16="http://schemas.microsoft.com/office/drawing/2014/main" id="{A58A7229-F845-4855-8F95-419CE87EB6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33" t="1694" r="9033" b="-1"/>
        <a:stretch/>
      </xdr:blipFill>
      <xdr:spPr bwMode="auto">
        <a:xfrm>
          <a:off x="2333625" y="30260925"/>
          <a:ext cx="900120" cy="106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438153</xdr:colOff>
      <xdr:row>13</xdr:row>
      <xdr:rowOff>104779</xdr:rowOff>
    </xdr:from>
    <xdr:to>
      <xdr:col>1</xdr:col>
      <xdr:colOff>1176105</xdr:colOff>
      <xdr:row>13</xdr:row>
      <xdr:rowOff>1144909</xdr:rowOff>
    </xdr:to>
    <xdr:pic>
      <xdr:nvPicPr>
        <xdr:cNvPr id="30" name="Obrázek 29" descr="Obrázek produktu Linteo - švédská utěrka - 40 × 40 cm">
          <a:extLst>
            <a:ext uri="{FF2B5EF4-FFF2-40B4-BE49-F238E27FC236}">
              <a16:creationId xmlns:a16="http://schemas.microsoft.com/office/drawing/2014/main" id="{0DA93851-4B75-4C52-A517-3156C74BE0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26" r="14526"/>
        <a:stretch/>
      </xdr:blipFill>
      <xdr:spPr bwMode="auto">
        <a:xfrm>
          <a:off x="2533653" y="28860754"/>
          <a:ext cx="737952" cy="1040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304802</xdr:colOff>
      <xdr:row>2</xdr:row>
      <xdr:rowOff>28576</xdr:rowOff>
    </xdr:from>
    <xdr:ext cx="846239" cy="1169798"/>
    <xdr:pic>
      <xdr:nvPicPr>
        <xdr:cNvPr id="27" name="Obrázek 26" descr="CIF krém original 500 ml">
          <a:extLst>
            <a:ext uri="{FF2B5EF4-FFF2-40B4-BE49-F238E27FC236}">
              <a16:creationId xmlns:a16="http://schemas.microsoft.com/office/drawing/2014/main" id="{04862A25-B370-4BAD-B73C-9C90D1D218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03" t="10159" r="23164" b="12522"/>
        <a:stretch/>
      </xdr:blipFill>
      <xdr:spPr bwMode="auto">
        <a:xfrm>
          <a:off x="2400302" y="21593176"/>
          <a:ext cx="846239" cy="11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579128</xdr:colOff>
      <xdr:row>3</xdr:row>
      <xdr:rowOff>86599</xdr:rowOff>
    </xdr:from>
    <xdr:ext cx="303830" cy="1100938"/>
    <xdr:pic>
      <xdr:nvPicPr>
        <xdr:cNvPr id="28" name="Obrázek 27">
          <a:extLst>
            <a:ext uri="{FF2B5EF4-FFF2-40B4-BE49-F238E27FC236}">
              <a16:creationId xmlns:a16="http://schemas.microsoft.com/office/drawing/2014/main" id="{54F02B34-EF7A-4F93-B833-4C59531B8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4628" y="2591674"/>
          <a:ext cx="303830" cy="1100938"/>
        </a:xfrm>
        <a:prstGeom prst="rect">
          <a:avLst/>
        </a:prstGeom>
      </xdr:spPr>
    </xdr:pic>
    <xdr:clientData/>
  </xdr:oneCellAnchor>
  <xdr:twoCellAnchor editAs="oneCell">
    <xdr:from>
      <xdr:col>1</xdr:col>
      <xdr:colOff>59266</xdr:colOff>
      <xdr:row>15</xdr:row>
      <xdr:rowOff>397933</xdr:rowOff>
    </xdr:from>
    <xdr:to>
      <xdr:col>1</xdr:col>
      <xdr:colOff>1464733</xdr:colOff>
      <xdr:row>15</xdr:row>
      <xdr:rowOff>1143000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B91D287B-836F-4859-A0D3-6EBD4F3625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5" t="26619" r="8122" b="29184"/>
        <a:stretch/>
      </xdr:blipFill>
      <xdr:spPr bwMode="auto">
        <a:xfrm>
          <a:off x="2154766" y="20400433"/>
          <a:ext cx="1405467" cy="74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showWhiteSpace="0" view="pageLayout" topLeftCell="A12" zoomScaleNormal="100" workbookViewId="0">
      <selection activeCell="A12" sqref="A12"/>
    </sheetView>
  </sheetViews>
  <sheetFormatPr defaultColWidth="9.140625" defaultRowHeight="15" x14ac:dyDescent="0.25"/>
  <cols>
    <col min="1" max="1" width="29.28515625" customWidth="1"/>
    <col min="2" max="2" width="21" customWidth="1"/>
    <col min="3" max="3" width="6.140625" customWidth="1"/>
    <col min="4" max="4" width="9.42578125" style="1" customWidth="1"/>
    <col min="5" max="7" width="9.42578125" customWidth="1"/>
  </cols>
  <sheetData>
    <row r="1" spans="1:7" ht="44.1" customHeight="1" thickBot="1" x14ac:dyDescent="0.3">
      <c r="A1" s="20" t="s">
        <v>6</v>
      </c>
      <c r="B1" s="21"/>
      <c r="C1" s="21"/>
      <c r="D1" s="21"/>
      <c r="E1" s="21"/>
      <c r="F1" s="21"/>
      <c r="G1" s="22"/>
    </row>
    <row r="2" spans="1:7" ht="40.5" customHeight="1" x14ac:dyDescent="0.25">
      <c r="A2" s="6" t="s">
        <v>8</v>
      </c>
      <c r="B2" s="5" t="s">
        <v>0</v>
      </c>
      <c r="C2" s="16" t="s">
        <v>7</v>
      </c>
      <c r="D2" s="12" t="s">
        <v>1</v>
      </c>
      <c r="E2" s="12" t="s">
        <v>2</v>
      </c>
      <c r="F2" s="12" t="s">
        <v>3</v>
      </c>
      <c r="G2" s="12" t="s">
        <v>4</v>
      </c>
    </row>
    <row r="3" spans="1:7" ht="113.25" customHeight="1" x14ac:dyDescent="0.25">
      <c r="A3" s="7" t="s">
        <v>18</v>
      </c>
      <c r="B3" s="4" t="s">
        <v>13</v>
      </c>
      <c r="C3" s="15">
        <v>5</v>
      </c>
      <c r="D3" s="18">
        <v>0</v>
      </c>
      <c r="E3" s="18">
        <f t="shared" ref="E3:E4" si="0">D3*1.21</f>
        <v>0</v>
      </c>
      <c r="F3" s="18">
        <f t="shared" ref="F3:F4" si="1">C3*D3</f>
        <v>0</v>
      </c>
      <c r="G3" s="18">
        <f t="shared" ref="G3:G4" si="2">F3*1.21</f>
        <v>0</v>
      </c>
    </row>
    <row r="4" spans="1:7" ht="113.25" customHeight="1" x14ac:dyDescent="0.25">
      <c r="A4" s="7" t="s">
        <v>19</v>
      </c>
      <c r="B4" s="4" t="s">
        <v>11</v>
      </c>
      <c r="C4" s="14">
        <v>12</v>
      </c>
      <c r="D4" s="19">
        <v>0</v>
      </c>
      <c r="E4" s="18">
        <f t="shared" si="0"/>
        <v>0</v>
      </c>
      <c r="F4" s="18">
        <f t="shared" si="1"/>
        <v>0</v>
      </c>
      <c r="G4" s="18">
        <f t="shared" si="2"/>
        <v>0</v>
      </c>
    </row>
    <row r="5" spans="1:7" ht="113.25" customHeight="1" x14ac:dyDescent="0.25">
      <c r="A5" s="13" t="s">
        <v>20</v>
      </c>
      <c r="B5" s="4" t="s">
        <v>11</v>
      </c>
      <c r="C5" s="15">
        <v>12</v>
      </c>
      <c r="D5" s="18">
        <v>0</v>
      </c>
      <c r="E5" s="18">
        <f t="shared" ref="E5:E9" si="3">D5*1.21</f>
        <v>0</v>
      </c>
      <c r="F5" s="18">
        <f t="shared" ref="F5:F9" si="4">C5*D5</f>
        <v>0</v>
      </c>
      <c r="G5" s="18">
        <f t="shared" ref="G5:G9" si="5">F5*1.21</f>
        <v>0</v>
      </c>
    </row>
    <row r="6" spans="1:7" ht="113.25" customHeight="1" x14ac:dyDescent="0.25">
      <c r="A6" s="8" t="s">
        <v>21</v>
      </c>
      <c r="B6" s="4" t="s">
        <v>12</v>
      </c>
      <c r="C6" s="15">
        <v>15</v>
      </c>
      <c r="D6" s="18">
        <v>0</v>
      </c>
      <c r="E6" s="18">
        <f t="shared" si="3"/>
        <v>0</v>
      </c>
      <c r="F6" s="18">
        <f t="shared" si="4"/>
        <v>0</v>
      </c>
      <c r="G6" s="18">
        <f t="shared" si="5"/>
        <v>0</v>
      </c>
    </row>
    <row r="7" spans="1:7" ht="113.25" customHeight="1" x14ac:dyDescent="0.25">
      <c r="A7" s="8" t="s">
        <v>22</v>
      </c>
      <c r="B7" s="4" t="s">
        <v>10</v>
      </c>
      <c r="C7" s="15">
        <v>2</v>
      </c>
      <c r="D7" s="18">
        <v>0</v>
      </c>
      <c r="E7" s="18">
        <f t="shared" si="3"/>
        <v>0</v>
      </c>
      <c r="F7" s="18">
        <f t="shared" si="4"/>
        <v>0</v>
      </c>
      <c r="G7" s="18">
        <f t="shared" si="5"/>
        <v>0</v>
      </c>
    </row>
    <row r="8" spans="1:7" ht="113.25" customHeight="1" x14ac:dyDescent="0.25">
      <c r="A8" s="8" t="s">
        <v>23</v>
      </c>
      <c r="B8" s="4" t="s">
        <v>13</v>
      </c>
      <c r="C8" s="15">
        <v>5</v>
      </c>
      <c r="D8" s="18">
        <v>0</v>
      </c>
      <c r="E8" s="18">
        <f t="shared" si="3"/>
        <v>0</v>
      </c>
      <c r="F8" s="18">
        <f t="shared" si="4"/>
        <v>0</v>
      </c>
      <c r="G8" s="18">
        <f t="shared" si="5"/>
        <v>0</v>
      </c>
    </row>
    <row r="9" spans="1:7" ht="113.25" customHeight="1" x14ac:dyDescent="0.25">
      <c r="A9" s="8" t="s">
        <v>24</v>
      </c>
      <c r="B9" s="4" t="s">
        <v>11</v>
      </c>
      <c r="C9" s="15">
        <v>12</v>
      </c>
      <c r="D9" s="18">
        <v>0</v>
      </c>
      <c r="E9" s="18">
        <f t="shared" si="3"/>
        <v>0</v>
      </c>
      <c r="F9" s="18">
        <f t="shared" si="4"/>
        <v>0</v>
      </c>
      <c r="G9" s="18">
        <f t="shared" si="5"/>
        <v>0</v>
      </c>
    </row>
    <row r="10" spans="1:7" ht="113.25" customHeight="1" x14ac:dyDescent="0.25">
      <c r="A10" s="8" t="s">
        <v>25</v>
      </c>
      <c r="B10" s="4" t="s">
        <v>10</v>
      </c>
      <c r="C10" s="15">
        <v>2</v>
      </c>
      <c r="D10" s="18">
        <v>0</v>
      </c>
      <c r="E10" s="18">
        <f t="shared" ref="E10:E15" si="6">D10*1.21</f>
        <v>0</v>
      </c>
      <c r="F10" s="18">
        <f t="shared" ref="F10:F15" si="7">C10*D10</f>
        <v>0</v>
      </c>
      <c r="G10" s="18">
        <f t="shared" ref="G10:G17" si="8">F10*1.21</f>
        <v>0</v>
      </c>
    </row>
    <row r="11" spans="1:7" ht="113.25" customHeight="1" x14ac:dyDescent="0.25">
      <c r="A11" s="8" t="s">
        <v>26</v>
      </c>
      <c r="B11" s="4" t="s">
        <v>14</v>
      </c>
      <c r="C11" s="15">
        <v>4</v>
      </c>
      <c r="D11" s="18">
        <v>0</v>
      </c>
      <c r="E11" s="18">
        <f t="shared" si="6"/>
        <v>0</v>
      </c>
      <c r="F11" s="18">
        <f t="shared" si="7"/>
        <v>0</v>
      </c>
      <c r="G11" s="18">
        <f t="shared" si="8"/>
        <v>0</v>
      </c>
    </row>
    <row r="12" spans="1:7" ht="113.25" customHeight="1" x14ac:dyDescent="0.25">
      <c r="A12" s="8" t="s">
        <v>31</v>
      </c>
      <c r="B12" s="4" t="s">
        <v>15</v>
      </c>
      <c r="C12" s="15">
        <v>4</v>
      </c>
      <c r="D12" s="18">
        <v>0</v>
      </c>
      <c r="E12" s="18">
        <f t="shared" si="6"/>
        <v>0</v>
      </c>
      <c r="F12" s="18">
        <f t="shared" si="7"/>
        <v>0</v>
      </c>
      <c r="G12" s="18">
        <f t="shared" si="8"/>
        <v>0</v>
      </c>
    </row>
    <row r="13" spans="1:7" ht="113.25" customHeight="1" x14ac:dyDescent="0.25">
      <c r="A13" s="8" t="s">
        <v>27</v>
      </c>
      <c r="B13" s="4" t="s">
        <v>16</v>
      </c>
      <c r="C13" s="15">
        <v>1</v>
      </c>
      <c r="D13" s="18">
        <v>0</v>
      </c>
      <c r="E13" s="18">
        <f t="shared" si="6"/>
        <v>0</v>
      </c>
      <c r="F13" s="18">
        <f t="shared" si="7"/>
        <v>0</v>
      </c>
      <c r="G13" s="18">
        <f t="shared" si="8"/>
        <v>0</v>
      </c>
    </row>
    <row r="14" spans="1:7" ht="113.25" customHeight="1" x14ac:dyDescent="0.25">
      <c r="A14" s="8" t="s">
        <v>28</v>
      </c>
      <c r="B14" s="4" t="s">
        <v>13</v>
      </c>
      <c r="C14" s="15">
        <v>5</v>
      </c>
      <c r="D14" s="18">
        <v>0</v>
      </c>
      <c r="E14" s="18">
        <f t="shared" ref="E14" si="9">D14*1.21</f>
        <v>0</v>
      </c>
      <c r="F14" s="18">
        <f t="shared" ref="F14" si="10">C14*D14</f>
        <v>0</v>
      </c>
      <c r="G14" s="18">
        <f t="shared" ref="G14" si="11">F14*1.21</f>
        <v>0</v>
      </c>
    </row>
    <row r="15" spans="1:7" ht="113.25" customHeight="1" x14ac:dyDescent="0.25">
      <c r="A15" s="8" t="s">
        <v>29</v>
      </c>
      <c r="B15" s="4" t="s">
        <v>17</v>
      </c>
      <c r="C15" s="15">
        <v>5</v>
      </c>
      <c r="D15" s="18">
        <v>0</v>
      </c>
      <c r="E15" s="18">
        <f t="shared" si="6"/>
        <v>0</v>
      </c>
      <c r="F15" s="18">
        <f t="shared" si="7"/>
        <v>0</v>
      </c>
      <c r="G15" s="18">
        <f t="shared" si="8"/>
        <v>0</v>
      </c>
    </row>
    <row r="16" spans="1:7" ht="113.25" customHeight="1" x14ac:dyDescent="0.25">
      <c r="A16" s="11" t="s">
        <v>30</v>
      </c>
      <c r="B16" s="17" t="s">
        <v>9</v>
      </c>
      <c r="C16" s="15">
        <v>10</v>
      </c>
      <c r="D16" s="18">
        <v>0</v>
      </c>
      <c r="E16" s="18">
        <f t="shared" ref="E16" si="12">D16*1.21</f>
        <v>0</v>
      </c>
      <c r="F16" s="18">
        <f t="shared" ref="F16" si="13">C16*D16</f>
        <v>0</v>
      </c>
      <c r="G16" s="18">
        <f t="shared" ref="G16" si="14">F16*1.21</f>
        <v>0</v>
      </c>
    </row>
    <row r="17" spans="1:7" ht="69.75" customHeight="1" x14ac:dyDescent="0.25">
      <c r="A17" s="10" t="s">
        <v>5</v>
      </c>
      <c r="B17" s="10"/>
      <c r="C17" s="10"/>
      <c r="D17" s="9"/>
      <c r="E17" s="9"/>
      <c r="F17" s="18">
        <f>SUM(F3:F16)</f>
        <v>0</v>
      </c>
      <c r="G17" s="18">
        <f t="shared" si="8"/>
        <v>0</v>
      </c>
    </row>
    <row r="18" spans="1:7" ht="15" customHeight="1" x14ac:dyDescent="0.25">
      <c r="A18" s="2"/>
      <c r="B18" s="2"/>
      <c r="C18" s="2"/>
      <c r="D18" s="3"/>
      <c r="E18" s="2"/>
      <c r="F18" s="2"/>
      <c r="G18" s="2"/>
    </row>
    <row r="19" spans="1:7" ht="15" customHeight="1" x14ac:dyDescent="0.25">
      <c r="A19" s="2"/>
      <c r="B19" s="2"/>
      <c r="C19" s="2"/>
      <c r="D19" s="3"/>
      <c r="E19" s="2"/>
      <c r="F19" s="2"/>
      <c r="G19" s="2"/>
    </row>
    <row r="20" spans="1:7" ht="15" customHeight="1" x14ac:dyDescent="0.25">
      <c r="A20" s="2"/>
      <c r="B20" s="2"/>
      <c r="C20" s="2"/>
      <c r="D20" s="3"/>
      <c r="E20" s="2"/>
      <c r="F20" s="2"/>
      <c r="G20" s="2"/>
    </row>
    <row r="21" spans="1:7" ht="15" customHeight="1" x14ac:dyDescent="0.25">
      <c r="A21" s="2"/>
      <c r="B21" s="2"/>
      <c r="C21" s="2"/>
      <c r="D21" s="3"/>
      <c r="E21" s="2"/>
      <c r="F21" s="2"/>
      <c r="G21" s="2"/>
    </row>
    <row r="22" spans="1:7" x14ac:dyDescent="0.25">
      <c r="A22" s="2"/>
      <c r="B22" s="2"/>
      <c r="C22" s="2"/>
      <c r="D22" s="3"/>
      <c r="E22" s="2"/>
      <c r="F22" s="2"/>
      <c r="G22" s="2"/>
    </row>
    <row r="23" spans="1:7" x14ac:dyDescent="0.25">
      <c r="A23" s="2"/>
      <c r="B23" s="2"/>
      <c r="C23" s="2"/>
      <c r="D23" s="3"/>
      <c r="E23" s="2"/>
      <c r="F23" s="2"/>
      <c r="G23" s="2"/>
    </row>
    <row r="24" spans="1:7" x14ac:dyDescent="0.25">
      <c r="A24" s="2"/>
      <c r="B24" s="2"/>
      <c r="C24" s="2"/>
      <c r="D24" s="3"/>
      <c r="E24" s="2"/>
      <c r="F24" s="2"/>
      <c r="G24" s="2"/>
    </row>
    <row r="25" spans="1:7" x14ac:dyDescent="0.25">
      <c r="A25" s="2"/>
      <c r="B25" s="2"/>
      <c r="C25" s="2"/>
      <c r="D25" s="3"/>
      <c r="E25" s="2"/>
      <c r="F25" s="2"/>
      <c r="G25" s="2"/>
    </row>
    <row r="26" spans="1:7" x14ac:dyDescent="0.25">
      <c r="A26" s="2"/>
      <c r="B26" s="2"/>
      <c r="C26" s="2"/>
      <c r="D26" s="3"/>
      <c r="E26" s="2"/>
      <c r="F26" s="2"/>
      <c r="G26" s="2"/>
    </row>
    <row r="27" spans="1:7" x14ac:dyDescent="0.25">
      <c r="A27" s="2"/>
      <c r="B27" s="2"/>
      <c r="C27" s="2"/>
      <c r="D27" s="3"/>
      <c r="E27" s="2"/>
      <c r="F27" s="2"/>
      <c r="G27" s="2"/>
    </row>
    <row r="28" spans="1:7" x14ac:dyDescent="0.25">
      <c r="A28" s="2"/>
      <c r="B28" s="2"/>
      <c r="C28" s="2"/>
      <c r="D28" s="3"/>
      <c r="E28" s="2"/>
      <c r="F28" s="2"/>
      <c r="G28" s="2"/>
    </row>
    <row r="29" spans="1:7" x14ac:dyDescent="0.25">
      <c r="A29" s="2"/>
      <c r="B29" s="2"/>
      <c r="C29" s="2"/>
      <c r="D29" s="3"/>
      <c r="E29" s="2"/>
      <c r="F29" s="2"/>
      <c r="G29" s="2"/>
    </row>
    <row r="30" spans="1:7" x14ac:dyDescent="0.25">
      <c r="A30" s="2"/>
      <c r="B30" s="2"/>
      <c r="C30" s="2"/>
      <c r="D30" s="3"/>
      <c r="E30" s="2"/>
      <c r="F30" s="2"/>
      <c r="G30" s="2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2019-04-17T05:36:44Z</cp:lastPrinted>
  <dcterms:created xsi:type="dcterms:W3CDTF">2013-02-08T05:26:42Z</dcterms:created>
  <dcterms:modified xsi:type="dcterms:W3CDTF">2021-09-03T13:06:52Z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2019-05-20T06:00:48.7018725Z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a4786ca3-81f9-427c-8673-787505e8a0e6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