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937B81CD-8FB6-4992-A4CF-DBF91A98190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E32" i="1"/>
  <c r="F31" i="1"/>
  <c r="G31" i="1" s="1"/>
  <c r="E31" i="1"/>
  <c r="E30" i="1"/>
  <c r="F30" i="1"/>
  <c r="G30" i="1" s="1"/>
  <c r="F29" i="1"/>
  <c r="G29" i="1" s="1"/>
  <c r="E29" i="1"/>
  <c r="F28" i="1"/>
  <c r="G28" i="1" s="1"/>
  <c r="E28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22" i="1"/>
  <c r="G22" i="1" s="1"/>
  <c r="E22" i="1"/>
  <c r="F21" i="1" l="1"/>
  <c r="G21" i="1" s="1"/>
  <c r="E21" i="1"/>
  <c r="F17" i="1"/>
  <c r="E17" i="1"/>
  <c r="G17" i="1" l="1"/>
  <c r="F11" i="1"/>
  <c r="G11" i="1" s="1"/>
  <c r="E11" i="1"/>
  <c r="F10" i="1"/>
  <c r="G10" i="1" s="1"/>
  <c r="E10" i="1"/>
  <c r="E8" i="1"/>
  <c r="F8" i="1"/>
  <c r="G8" i="1" s="1"/>
  <c r="F4" i="1"/>
  <c r="G4" i="1" s="1"/>
  <c r="E4" i="1"/>
  <c r="F3" i="1"/>
  <c r="E3" i="1"/>
  <c r="G3" i="1" l="1"/>
  <c r="F20" i="1"/>
  <c r="G20" i="1" s="1"/>
  <c r="E20" i="1"/>
  <c r="F19" i="1"/>
  <c r="G19" i="1" s="1"/>
  <c r="E19" i="1"/>
  <c r="F18" i="1"/>
  <c r="G18" i="1" s="1"/>
  <c r="E18" i="1"/>
  <c r="F16" i="1"/>
  <c r="G16" i="1" s="1"/>
  <c r="E16" i="1"/>
  <c r="F15" i="1"/>
  <c r="G15" i="1" s="1"/>
  <c r="E15" i="1"/>
  <c r="F14" i="1"/>
  <c r="G14" i="1" s="1"/>
  <c r="E14" i="1"/>
  <c r="F13" i="1"/>
  <c r="G13" i="1" s="1"/>
  <c r="E13" i="1"/>
  <c r="F12" i="1"/>
  <c r="E12" i="1"/>
  <c r="F9" i="1"/>
  <c r="G9" i="1" s="1"/>
  <c r="E9" i="1"/>
  <c r="F7" i="1"/>
  <c r="G7" i="1" s="1"/>
  <c r="E7" i="1"/>
  <c r="F6" i="1"/>
  <c r="G6" i="1" s="1"/>
  <c r="E6" i="1"/>
  <c r="F5" i="1"/>
  <c r="G5" i="1" s="1"/>
  <c r="E5" i="1"/>
  <c r="F33" i="1" l="1"/>
  <c r="G33" i="1" s="1"/>
  <c r="G12" i="1"/>
</calcChain>
</file>

<file path=xl/sharedStrings.xml><?xml version="1.0" encoding="utf-8"?>
<sst xmlns="http://schemas.openxmlformats.org/spreadsheetml/2006/main" count="70" uniqueCount="66">
  <si>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</si>
  <si>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</si>
  <si>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</si>
  <si>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</si>
  <si>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</si>
  <si>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</si>
  <si>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</si>
  <si>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</si>
  <si>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210 kusů</t>
  </si>
  <si>
    <t>Popis zboží VZ 3/2021                          ÚKZÚZ Brno, Hroznová 63/2</t>
  </si>
  <si>
    <t>200 kusů</t>
  </si>
  <si>
    <t xml:space="preserve">5) Pytel papírový, nosnost 15 kg, rozměr  40x60x13 cm, s křížovým dnem - 2vrstvý. </t>
  </si>
  <si>
    <t>600 kusů</t>
  </si>
  <si>
    <t>2 balení po 15 kg, 
nebo 
3 balení po 10 kg - (30 kg)</t>
  </si>
  <si>
    <r>
      <rPr>
        <b/>
        <sz val="11"/>
        <color theme="1"/>
        <rFont val="Calibri"/>
        <family val="2"/>
        <charset val="238"/>
        <scheme val="minor"/>
      </rPr>
      <t>6) Kupecké sáčky s nosností 10 kg, ploché</t>
    </r>
    <r>
      <rPr>
        <sz val="11"/>
        <color theme="1"/>
        <rFont val="Calibri"/>
        <family val="2"/>
        <charset val="238"/>
        <scheme val="minor"/>
      </rPr>
      <t xml:space="preserve"> (BAL. cca 15 KG) -
 </t>
    </r>
    <r>
      <rPr>
        <b/>
        <sz val="11"/>
        <color theme="1"/>
        <rFont val="Calibri"/>
        <family val="2"/>
        <charset val="238"/>
        <scheme val="minor"/>
      </rPr>
      <t>rozměr cca 56x35 cm</t>
    </r>
  </si>
  <si>
    <t>7) Sáčky v blocích mikrotenové, odtrhávací ze závěsné lišty, rozměr 35x50 cm, 
v bloku cca 50 kusů ,  
12 mic (0,012 mm).</t>
  </si>
  <si>
    <t>100 bloků</t>
  </si>
  <si>
    <t>8) Sáčky v blocích mikrotenové, odtrhávací ze závěsné lišty, rozměr 25x35 cm, v bloku cca 50 sáčků, síla 12 mic (0,012 mm).</t>
  </si>
  <si>
    <t>200 bloků</t>
  </si>
  <si>
    <r>
      <rPr>
        <b/>
        <sz val="11"/>
        <color theme="1"/>
        <rFont val="Calibri"/>
        <family val="2"/>
        <charset val="238"/>
        <scheme val="minor"/>
      </rPr>
      <t>9) Sáček LDPE (Igelitový) , rozměr 40x60 cm, síla 50 mic, balení po 100 kusech, průhledné</t>
    </r>
    <r>
      <rPr>
        <sz val="11"/>
        <color theme="1"/>
        <rFont val="Calibri"/>
        <family val="2"/>
        <charset val="238"/>
        <scheme val="minor"/>
      </rPr>
      <t>, (transparentní).</t>
    </r>
  </si>
  <si>
    <t>1 000 kusů</t>
  </si>
  <si>
    <r>
      <rPr>
        <b/>
        <sz val="11"/>
        <color indexed="8"/>
        <rFont val="Calibri"/>
        <family val="2"/>
        <charset val="238"/>
      </rPr>
      <t xml:space="preserve">11) </t>
    </r>
    <r>
      <rPr>
        <b/>
        <sz val="11"/>
        <color theme="1"/>
        <rFont val="Calibri"/>
        <family val="2"/>
        <charset val="238"/>
        <scheme val="minor"/>
      </rPr>
      <t>Sáčky do koše HDPE, rozměr 50x60cm, 35 litrů, provedení černé, 50 kusů v roli, síla cca 0,008 mm.</t>
    </r>
  </si>
  <si>
    <t>80 rolí</t>
  </si>
  <si>
    <r>
      <rPr>
        <b/>
        <sz val="11"/>
        <color theme="1"/>
        <rFont val="Calibri"/>
        <family val="2"/>
        <charset val="238"/>
        <scheme val="minor"/>
      </rPr>
      <t xml:space="preserve">10) Pytle LDPE </t>
    </r>
    <r>
      <rPr>
        <sz val="11"/>
        <color theme="1"/>
        <rFont val="Calibri"/>
        <family val="2"/>
        <charset val="238"/>
        <scheme val="minor"/>
      </rPr>
      <t xml:space="preserve">(Igelitové) </t>
    </r>
    <r>
      <rPr>
        <b/>
        <sz val="11"/>
        <color theme="1"/>
        <rFont val="Calibri"/>
        <family val="2"/>
        <charset val="238"/>
        <scheme val="minor"/>
      </rPr>
      <t>silné, čiré (transparentní), 70x110 cm, síla (tloušťka ) 200 mikronů, v balení 25 kusů.</t>
    </r>
  </si>
  <si>
    <r>
      <rPr>
        <b/>
        <sz val="11"/>
        <color indexed="8"/>
        <rFont val="Calibri"/>
        <family val="2"/>
        <charset val="238"/>
      </rPr>
      <t xml:space="preserve">12) </t>
    </r>
    <r>
      <rPr>
        <b/>
        <sz val="11"/>
        <color theme="1"/>
        <rFont val="Calibri"/>
        <family val="2"/>
        <charset val="238"/>
        <scheme val="minor"/>
      </rPr>
      <t>Sáčky do koše se zatahovací páskou, 500x600 mm - 30-35litrů/15ks v roličce. Mimořádně odolné proti roztržení a úniku tekutin 40 mikronů, černé, cca 40 rolí v balení LDPE</t>
    </r>
    <r>
      <rPr>
        <sz val="11"/>
        <color theme="1"/>
        <rFont val="Calibri"/>
        <family val="2"/>
        <charset val="238"/>
        <scheme val="minor"/>
      </rPr>
      <t xml:space="preserve"> = igelit.</t>
    </r>
  </si>
  <si>
    <t>120 rolí</t>
  </si>
  <si>
    <r>
      <rPr>
        <b/>
        <sz val="11"/>
        <color indexed="8"/>
        <rFont val="Calibri"/>
        <family val="2"/>
        <charset val="238"/>
      </rPr>
      <t xml:space="preserve">13) </t>
    </r>
    <r>
      <rPr>
        <b/>
        <sz val="11"/>
        <color theme="1"/>
        <rFont val="Calibri"/>
        <family val="2"/>
        <charset val="238"/>
        <scheme val="minor"/>
      </rPr>
      <t>Sáčky do koše se zatahovací páskou, 600x800 mm - 60 litrů/10 ks v roličce. Mimořádně odolné proti roztržení a úniku tekutin, 40 mikronů, černé, cca 40 rolí v balení
LDPE</t>
    </r>
    <r>
      <rPr>
        <sz val="11"/>
        <color theme="1"/>
        <rFont val="Calibri"/>
        <family val="2"/>
        <charset val="238"/>
        <scheme val="minor"/>
      </rPr>
      <t xml:space="preserve"> = igelit.</t>
    </r>
  </si>
  <si>
    <r>
      <rPr>
        <b/>
        <sz val="11"/>
        <color indexed="8"/>
        <rFont val="Calibri"/>
        <family val="2"/>
        <charset val="238"/>
      </rPr>
      <t xml:space="preserve">14) </t>
    </r>
    <r>
      <rPr>
        <sz val="11"/>
        <color theme="1"/>
        <rFont val="Calibri"/>
        <family val="2"/>
        <charset val="238"/>
        <scheme val="minor"/>
      </rPr>
      <t>Jar</t>
    </r>
    <r>
      <rPr>
        <b/>
        <sz val="11"/>
        <color theme="1"/>
        <rFont val="Calibri"/>
        <family val="2"/>
        <charset val="238"/>
        <scheme val="minor"/>
      </rPr>
      <t xml:space="preserve">, obsah 450 ml., (vůně Lemon, Orange ), prostředek na mytí nádobí </t>
    </r>
    <r>
      <rPr>
        <sz val="11"/>
        <color theme="1"/>
        <rFont val="Calibri"/>
        <family val="2"/>
        <charset val="238"/>
        <scheme val="minor"/>
      </rPr>
      <t>(V krabici cca 21 ks).</t>
    </r>
  </si>
  <si>
    <r>
      <rPr>
        <b/>
        <sz val="11"/>
        <color theme="1"/>
        <rFont val="Calibri"/>
        <family val="2"/>
        <charset val="238"/>
        <scheme val="minor"/>
      </rPr>
      <t>15) Bref WC hygiene gel 700ml</t>
    </r>
    <r>
      <rPr>
        <sz val="11"/>
        <color theme="1"/>
        <rFont val="Calibri"/>
        <family val="2"/>
        <charset val="238"/>
        <scheme val="minor"/>
      </rPr>
      <t xml:space="preserve"> např. Lemon a Floral 
např. -48 ks Lemon a 48 ks Floral.</t>
    </r>
  </si>
  <si>
    <t>96 kusů</t>
  </si>
  <si>
    <t>16) Pledge - (Pronto) Classic 5v1 multifunční sprej proti prachu 
250 ml</t>
  </si>
  <si>
    <t>24 kusů</t>
  </si>
  <si>
    <r>
      <t>1</t>
    </r>
    <r>
      <rPr>
        <b/>
        <sz val="11"/>
        <color theme="1"/>
        <rFont val="Calibri"/>
        <family val="2"/>
        <charset val="238"/>
        <scheme val="minor"/>
      </rPr>
      <t>7) Cif - cream, (tekutý písek), obsah 500 ml.,bílý</t>
    </r>
    <r>
      <rPr>
        <sz val="11"/>
        <color theme="1"/>
        <rFont val="Calibri"/>
        <family val="2"/>
        <charset val="238"/>
        <scheme val="minor"/>
      </rPr>
      <t xml:space="preserve">, (v kartonu 8 ks). </t>
    </r>
  </si>
  <si>
    <t>64 kusů</t>
  </si>
  <si>
    <r>
      <t>1</t>
    </r>
    <r>
      <rPr>
        <b/>
        <sz val="11"/>
        <color theme="1"/>
        <rFont val="Calibri"/>
        <family val="2"/>
        <charset val="238"/>
        <scheme val="minor"/>
      </rPr>
      <t>8) Toaletní mýdlo FA, 90 g,</t>
    </r>
    <r>
      <rPr>
        <sz val="11"/>
        <color theme="1"/>
        <rFont val="Calibri"/>
        <family val="2"/>
        <charset val="238"/>
        <scheme val="minor"/>
      </rPr>
      <t xml:space="preserve"> příjemná vůně, šetrné k pokožce. </t>
    </r>
  </si>
  <si>
    <t>240 kusů</t>
  </si>
  <si>
    <r>
      <rPr>
        <b/>
        <sz val="11"/>
        <color theme="1"/>
        <rFont val="Calibri"/>
        <family val="2"/>
        <charset val="238"/>
        <scheme val="minor"/>
      </rPr>
      <t>4) Pytel papírový, třívrstvý, rozměr  80 x 50 cm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</si>
  <si>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rPr>
        <b/>
        <sz val="11"/>
        <color indexed="8"/>
        <rFont val="Calibri"/>
        <family val="2"/>
        <charset val="238"/>
      </rPr>
      <t xml:space="preserve">19) </t>
    </r>
    <r>
      <rPr>
        <sz val="11"/>
        <color theme="1"/>
        <rFont val="Calibri"/>
        <family val="2"/>
        <charset val="238"/>
        <scheme val="minor"/>
      </rPr>
      <t>Ariel  Color Aqua puder nebo XXXL, prací prášek na bílé a barevné prádlo, 90 pracích dávek, 6,75 kg. (cca 30-35 kg pracího prášku)</t>
    </r>
  </si>
  <si>
    <t>50 krabic</t>
  </si>
  <si>
    <r>
      <rPr>
        <b/>
        <sz val="11"/>
        <color indexed="8"/>
        <rFont val="Calibri"/>
        <family val="2"/>
        <charset val="238"/>
      </rPr>
      <t xml:space="preserve">21) </t>
    </r>
    <r>
      <rPr>
        <sz val="11"/>
        <color theme="1"/>
        <rFont val="Calibri"/>
        <family val="2"/>
        <charset val="238"/>
        <scheme val="minor"/>
      </rPr>
      <t>Papírový ručník bílý, 2 vrstvy, 100% celulóza, 3200 ks v kartonu (krabici).</t>
    </r>
  </si>
  <si>
    <t>240 kusů (40 bal.)</t>
  </si>
  <si>
    <r>
      <rPr>
        <b/>
        <sz val="11"/>
        <color indexed="8"/>
        <rFont val="Calibri"/>
        <family val="2"/>
        <charset val="238"/>
      </rPr>
      <t xml:space="preserve">22) </t>
    </r>
    <r>
      <rPr>
        <sz val="11"/>
        <color theme="1"/>
        <rFont val="Calibri"/>
        <family val="2"/>
        <charset val="238"/>
        <scheme val="minor"/>
      </rPr>
      <t xml:space="preserve">Toaletní papír dvouvrstvý, měkký, recykl, pevně navinut(do zásobníku)průměr návinu 23 cm, šíře 9 cm (1 balení po 6 kusech).    </t>
    </r>
  </si>
  <si>
    <t xml:space="preserve">23) Vata obvazová vinutá 1000 g, výrobce BATIST Medical a.s. </t>
  </si>
  <si>
    <t>20 kusů</t>
  </si>
  <si>
    <r>
      <rPr>
        <b/>
        <sz val="11"/>
        <color indexed="8"/>
        <rFont val="Calibri"/>
        <family val="2"/>
        <charset val="238"/>
      </rPr>
      <t xml:space="preserve">24) </t>
    </r>
    <r>
      <rPr>
        <sz val="11"/>
        <color theme="1"/>
        <rFont val="Calibri"/>
        <family val="2"/>
        <charset val="238"/>
        <scheme val="minor"/>
      </rPr>
      <t>Vata buničitá Pehazell, výrobce  (Hartmann), 1000 g.</t>
    </r>
  </si>
  <si>
    <r>
      <rPr>
        <b/>
        <sz val="11"/>
        <color indexed="8"/>
        <rFont val="Calibri"/>
        <family val="2"/>
        <charset val="238"/>
      </rPr>
      <t xml:space="preserve">28) </t>
    </r>
    <r>
      <rPr>
        <sz val="11"/>
        <color theme="1"/>
        <rFont val="Calibri"/>
        <family val="2"/>
        <charset val="238"/>
        <scheme val="minor"/>
      </rPr>
      <t>Kartáček TORO na ruce s rukojetí, délka cca 9,5 cm a šířka cca 4 cm, materiál plast.</t>
    </r>
  </si>
  <si>
    <t>40  kusů</t>
  </si>
  <si>
    <t>10 kusů</t>
  </si>
  <si>
    <r>
      <rPr>
        <b/>
        <sz val="11"/>
        <color indexed="8"/>
        <rFont val="Calibri"/>
        <family val="2"/>
        <charset val="238"/>
      </rPr>
      <t xml:space="preserve">25) </t>
    </r>
    <r>
      <rPr>
        <sz val="11"/>
        <color theme="1"/>
        <rFont val="Calibri"/>
        <family val="2"/>
        <charset val="238"/>
        <scheme val="minor"/>
      </rPr>
      <t xml:space="preserve">Tvarovaná houba na nádobí, velká, rozměr cca 6x9x3 cm, 5 kusů v balení.
 500 kusů (100 balení po 5 kusech) </t>
    </r>
  </si>
  <si>
    <t>100 balení 
(po 5 kusech)</t>
  </si>
  <si>
    <r>
      <rPr>
        <b/>
        <sz val="11"/>
        <rFont val="Calibri"/>
        <family val="2"/>
        <charset val="238"/>
      </rPr>
      <t xml:space="preserve">27) </t>
    </r>
    <r>
      <rPr>
        <sz val="11"/>
        <rFont val="Calibri"/>
        <family val="2"/>
        <charset val="238"/>
      </rPr>
      <t>Univerzální utěrka "Cleanex", (Rychloutěrka), obsah balení 3 kusy v různých barvách, rozměr utěrky 34x38 cm. 
100 balení po 3 kusech</t>
    </r>
  </si>
  <si>
    <t>100 balení</t>
  </si>
  <si>
    <r>
      <rPr>
        <b/>
        <sz val="11"/>
        <color indexed="8"/>
        <rFont val="Calibri"/>
        <family val="2"/>
        <charset val="238"/>
      </rPr>
      <t xml:space="preserve">26) </t>
    </r>
    <r>
      <rPr>
        <sz val="11"/>
        <color theme="1"/>
        <rFont val="Calibri"/>
        <family val="2"/>
        <charset val="238"/>
        <scheme val="minor"/>
      </rPr>
      <t>Utěrka houbová na nádobí, rozměr utěrky 18x15cm,  obsah balení 3 kusy v různých barvách. 
100 balení po 3 kusech</t>
    </r>
  </si>
  <si>
    <r>
      <rPr>
        <b/>
        <sz val="11"/>
        <color indexed="8"/>
        <rFont val="Calibri"/>
        <family val="2"/>
        <charset val="238"/>
      </rPr>
      <t xml:space="preserve">20) </t>
    </r>
    <r>
      <rPr>
        <sz val="11"/>
        <color theme="1"/>
        <rFont val="Calibri"/>
        <family val="2"/>
        <charset val="238"/>
        <scheme val="minor"/>
      </rPr>
      <t>Aviváž XXL, Silan Aromatherapy, parfemovaná a univerzální, květinová vůně, 2,7 litrů (108 pracích dávek).
9 kusů (cca 25 litrů aviváže)</t>
    </r>
  </si>
  <si>
    <t xml:space="preserve">9 kusů </t>
  </si>
  <si>
    <t xml:space="preserve">5 kusů 
</t>
  </si>
  <si>
    <r>
      <rPr>
        <b/>
        <sz val="11"/>
        <color theme="1"/>
        <rFont val="Calibri"/>
        <family val="2"/>
        <charset val="238"/>
        <scheme val="minor"/>
      </rPr>
      <t>3) Lékárenské papírové sáčky bílé, rozměr 9x14 cm</t>
    </r>
    <r>
      <rPr>
        <sz val="11"/>
        <color theme="1"/>
        <rFont val="Calibri"/>
        <family val="2"/>
        <charset val="238"/>
        <scheme val="minor"/>
      </rPr>
      <t>, 
4000 kusů v  krabici. 
8.000 kusů (2 kartony po 4000 kusech)</t>
    </r>
  </si>
  <si>
    <t xml:space="preserve">8.000 kusů </t>
  </si>
  <si>
    <r>
      <rPr>
        <b/>
        <sz val="11"/>
        <color theme="1"/>
        <rFont val="Calibri"/>
        <family val="2"/>
        <charset val="238"/>
        <scheme val="minor"/>
      </rPr>
      <t>2) Lékárenské papírové sáčky bílé, rozměr 7x11 cm</t>
    </r>
    <r>
      <rPr>
        <sz val="11"/>
        <color theme="1"/>
        <rFont val="Calibri"/>
        <family val="2"/>
        <charset val="238"/>
        <scheme val="minor"/>
      </rPr>
      <t>, 
4000 kusů v  krabici 
12.000 kusů (3 kartony po 4000 kusech)</t>
    </r>
  </si>
  <si>
    <t xml:space="preserve">12.000 kusů </t>
  </si>
  <si>
    <r>
      <rPr>
        <b/>
        <sz val="11"/>
        <color theme="1"/>
        <rFont val="Calibri"/>
        <family val="2"/>
        <charset val="238"/>
        <scheme val="minor"/>
      </rPr>
      <t>1) Lékárenské papírové sáčky bílé, rozměr 13 x 19 cm</t>
    </r>
    <r>
      <rPr>
        <sz val="11"/>
        <color theme="1"/>
        <rFont val="Calibri"/>
        <family val="2"/>
        <charset val="238"/>
        <scheme val="minor"/>
      </rPr>
      <t>,  
2000 ks v krabici. 
6000 kusů  (3 kartony po 2000 kusech)</t>
    </r>
  </si>
  <si>
    <t xml:space="preserve">6000 kusů  </t>
  </si>
  <si>
    <t>Příloha č. 9 - specifikace plnění VZ - čistící, úklidové prostředky, drogistické a jiné zboží  
pro ÚKZÚZ Brno, Hroznová 63/2, 656 06 Brno</t>
  </si>
  <si>
    <t>90 kusů</t>
  </si>
  <si>
    <r>
      <rPr>
        <b/>
        <sz val="11"/>
        <color indexed="8"/>
        <rFont val="Calibri"/>
        <family val="2"/>
        <charset val="238"/>
      </rPr>
      <t xml:space="preserve">29) </t>
    </r>
    <r>
      <rPr>
        <sz val="11"/>
        <color theme="1"/>
        <rFont val="Calibri"/>
        <family val="2"/>
        <charset val="238"/>
        <scheme val="minor"/>
      </rPr>
      <t>Odpadkový koš s kyvným víkem, rozměry cca 550 x 330 x 230 mm, obsah 25 l, béžový, hnědý.</t>
    </r>
  </si>
  <si>
    <r>
      <t>30) Pytle na pneumatiky,</t>
    </r>
    <r>
      <rPr>
        <sz val="11"/>
        <color theme="1"/>
        <rFont val="Calibri"/>
        <family val="2"/>
        <charset val="238"/>
        <scheme val="minor"/>
      </rPr>
      <t xml:space="preserve"> aby splňovaly všechny požadavky pneuservisů.  Kvalitně vyrobené z nového tvrdšího polyethylenu PE-HD (žádný recyklát), pružné a pevné. Po obou stranách pytle jsou vložené boky 235mm, což umožnuje skladovat velké a široké pneumatiky.</t>
    </r>
    <r>
      <rPr>
        <b/>
        <sz val="11"/>
        <color theme="1"/>
        <rFont val="Calibri"/>
        <family val="2"/>
        <charset val="238"/>
        <scheme val="minor"/>
      </rPr>
      <t xml:space="preserve"> Specifikace: rozměr cca 1050x1070, PE-HD, tloušťka min 15 mikrónů. 
</t>
    </r>
    <r>
      <rPr>
        <sz val="11"/>
        <color theme="1"/>
        <rFont val="Calibri"/>
        <family val="2"/>
        <charset val="238"/>
        <scheme val="minor"/>
      </rPr>
      <t>přiloženo ilustrační foto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</si>
</sst>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4" fontId="0" fillId="3" borderId="1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0" fillId="3" borderId="1" xfId="0" applyFill="1" applyBorder="1"/>
    <xf numFmtId="4" fontId="0" fillId="3" borderId="1" xfId="0" applyNumberFormat="1" applyFill="1" applyBorder="1"/>
    <xf numFmtId="4" fontId="1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hyperlink" Target="http://www.pneumatiky-brno.cz/img/galery/8/9/3/img-4869-7.jpg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438150</xdr:rowOff>
    </xdr:from>
    <xdr:to>
      <xdr:col>1</xdr:col>
      <xdr:colOff>1400175</xdr:colOff>
      <xdr:row>8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2</xdr:row>
      <xdr:rowOff>142875</xdr:rowOff>
    </xdr:from>
    <xdr:to>
      <xdr:col>1</xdr:col>
      <xdr:colOff>1152525</xdr:colOff>
      <xdr:row>2</xdr:row>
      <xdr:rowOff>1638300</xdr:rowOff>
    </xdr:to>
    <xdr:pic>
      <xdr:nvPicPr>
        <xdr:cNvPr id="21" name="Obrázek 1" descr="Lékárenské papírové sá&amp;ccaron;ky bílé 13 x 19 cm 2000 ks (71003) (1)">
          <a:extLst>
            <a:ext uri="{FF2B5EF4-FFF2-40B4-BE49-F238E27FC236}">
              <a16:creationId xmlns:a16="http://schemas.microsoft.com/office/drawing/2014/main" id="{0E65A21A-539D-42D2-922E-C78483FF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71575"/>
          <a:ext cx="847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3</xdr:row>
      <xdr:rowOff>342900</xdr:rowOff>
    </xdr:from>
    <xdr:to>
      <xdr:col>1</xdr:col>
      <xdr:colOff>962025</xdr:colOff>
      <xdr:row>3</xdr:row>
      <xdr:rowOff>1323975</xdr:rowOff>
    </xdr:to>
    <xdr:pic>
      <xdr:nvPicPr>
        <xdr:cNvPr id="23" name="Obrázek 4" descr="Lékárenské papírové sá&amp;ccaron;ky bílé 13 x 19 cm 2000 ks (71003) (1)">
          <a:extLst>
            <a:ext uri="{FF2B5EF4-FFF2-40B4-BE49-F238E27FC236}">
              <a16:creationId xmlns:a16="http://schemas.microsoft.com/office/drawing/2014/main" id="{404BCCC2-6866-4D63-AE83-16327DF1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343275"/>
          <a:ext cx="561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4</xdr:row>
      <xdr:rowOff>314325</xdr:rowOff>
    </xdr:from>
    <xdr:to>
      <xdr:col>1</xdr:col>
      <xdr:colOff>1076325</xdr:colOff>
      <xdr:row>4</xdr:row>
      <xdr:rowOff>1504950</xdr:rowOff>
    </xdr:to>
    <xdr:pic>
      <xdr:nvPicPr>
        <xdr:cNvPr id="24" name="Obrázek 4" descr="Lékárenské papírové sá&amp;ccaron;ky bílé 13 x 19 cm 2000 ks (71003) (1)">
          <a:extLst>
            <a:ext uri="{FF2B5EF4-FFF2-40B4-BE49-F238E27FC236}">
              <a16:creationId xmlns:a16="http://schemas.microsoft.com/office/drawing/2014/main" id="{801ECEFA-5650-4F1F-8199-A94978D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286375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5</xdr:row>
      <xdr:rowOff>161925</xdr:rowOff>
    </xdr:from>
    <xdr:to>
      <xdr:col>1</xdr:col>
      <xdr:colOff>1400175</xdr:colOff>
      <xdr:row>5</xdr:row>
      <xdr:rowOff>1504950</xdr:rowOff>
    </xdr:to>
    <xdr:pic>
      <xdr:nvPicPr>
        <xdr:cNvPr id="25" name="Obrázek 4">
          <a:extLst>
            <a:ext uri="{FF2B5EF4-FFF2-40B4-BE49-F238E27FC236}">
              <a16:creationId xmlns:a16="http://schemas.microsoft.com/office/drawing/2014/main" id="{C3DC4689-D241-4594-BAFD-AB772E6A9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05650"/>
          <a:ext cx="12382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6</xdr:row>
      <xdr:rowOff>57150</xdr:rowOff>
    </xdr:from>
    <xdr:to>
      <xdr:col>1</xdr:col>
      <xdr:colOff>1295400</xdr:colOff>
      <xdr:row>6</xdr:row>
      <xdr:rowOff>1809750</xdr:rowOff>
    </xdr:to>
    <xdr:pic>
      <xdr:nvPicPr>
        <xdr:cNvPr id="26" name="Obrázek 75">
          <a:extLst>
            <a:ext uri="{FF2B5EF4-FFF2-40B4-BE49-F238E27FC236}">
              <a16:creationId xmlns:a16="http://schemas.microsoft.com/office/drawing/2014/main" id="{99DBCB19-C421-47E0-868D-5A029F596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8972550"/>
          <a:ext cx="11906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7</xdr:row>
      <xdr:rowOff>76200</xdr:rowOff>
    </xdr:from>
    <xdr:to>
      <xdr:col>1</xdr:col>
      <xdr:colOff>1428750</xdr:colOff>
      <xdr:row>7</xdr:row>
      <xdr:rowOff>1314450</xdr:rowOff>
    </xdr:to>
    <xdr:pic>
      <xdr:nvPicPr>
        <xdr:cNvPr id="27" name="Obrázek 18">
          <a:extLst>
            <a:ext uri="{FF2B5EF4-FFF2-40B4-BE49-F238E27FC236}">
              <a16:creationId xmlns:a16="http://schemas.microsoft.com/office/drawing/2014/main" id="{22D162E4-AD9B-44C1-8DD7-036BF99B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0963275"/>
          <a:ext cx="13049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8</xdr:row>
      <xdr:rowOff>161925</xdr:rowOff>
    </xdr:from>
    <xdr:to>
      <xdr:col>1</xdr:col>
      <xdr:colOff>1323975</xdr:colOff>
      <xdr:row>8</xdr:row>
      <xdr:rowOff>1657350</xdr:rowOff>
    </xdr:to>
    <xdr:pic>
      <xdr:nvPicPr>
        <xdr:cNvPr id="28" name="Obrázek 8" descr="Mikrotenové sá&amp;ccaron;ky 25x35 v bloku - zv&amp;ecaron;tšit obrázek">
          <a:extLst>
            <a:ext uri="{FF2B5EF4-FFF2-40B4-BE49-F238E27FC236}">
              <a16:creationId xmlns:a16="http://schemas.microsoft.com/office/drawing/2014/main" id="{FCE9DCB0-BC93-4388-A443-D30509A8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020675"/>
          <a:ext cx="10477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9</xdr:row>
      <xdr:rowOff>104775</xdr:rowOff>
    </xdr:from>
    <xdr:to>
      <xdr:col>1</xdr:col>
      <xdr:colOff>1285875</xdr:colOff>
      <xdr:row>9</xdr:row>
      <xdr:rowOff>1781175</xdr:rowOff>
    </xdr:to>
    <xdr:pic>
      <xdr:nvPicPr>
        <xdr:cNvPr id="29" name="Obrázek 8" descr="Mikrotenové sá&amp;ccaron;ky 25x35 v bloku - zv&amp;ecaron;tšit obrázek">
          <a:extLst>
            <a:ext uri="{FF2B5EF4-FFF2-40B4-BE49-F238E27FC236}">
              <a16:creationId xmlns:a16="http://schemas.microsoft.com/office/drawing/2014/main" id="{13D1731D-97AB-4BE2-B817-E45C21CC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935200"/>
          <a:ext cx="11715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10</xdr:row>
      <xdr:rowOff>238125</xdr:rowOff>
    </xdr:from>
    <xdr:to>
      <xdr:col>1</xdr:col>
      <xdr:colOff>1390650</xdr:colOff>
      <xdr:row>10</xdr:row>
      <xdr:rowOff>1438275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7FF42901-8E79-46B6-92E2-B191AAF8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7040225"/>
          <a:ext cx="1238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11</xdr:row>
      <xdr:rowOff>314325</xdr:rowOff>
    </xdr:from>
    <xdr:to>
      <xdr:col>1</xdr:col>
      <xdr:colOff>1428750</xdr:colOff>
      <xdr:row>11</xdr:row>
      <xdr:rowOff>1466850</xdr:rowOff>
    </xdr:to>
    <xdr:pic>
      <xdr:nvPicPr>
        <xdr:cNvPr id="31" name="Obrázek 27" descr="LDPE pytel 70x110/200my - &amp;Ccaron;ERNÝ - Kliknutím na obrázek zav&amp;rcaron;ete">
          <a:extLst>
            <a:ext uri="{FF2B5EF4-FFF2-40B4-BE49-F238E27FC236}">
              <a16:creationId xmlns:a16="http://schemas.microsoft.com/office/drawing/2014/main" id="{56BF93B7-EB2A-4897-9AB7-BE0C135A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88100"/>
          <a:ext cx="13335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438150</xdr:rowOff>
    </xdr:from>
    <xdr:to>
      <xdr:col>1</xdr:col>
      <xdr:colOff>1428750</xdr:colOff>
      <xdr:row>12</xdr:row>
      <xdr:rowOff>1495425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FE36E83C-879E-4293-BFB9-B629751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1183600"/>
          <a:ext cx="12954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13</xdr:row>
      <xdr:rowOff>295275</xdr:rowOff>
    </xdr:from>
    <xdr:to>
      <xdr:col>1</xdr:col>
      <xdr:colOff>1447800</xdr:colOff>
      <xdr:row>13</xdr:row>
      <xdr:rowOff>1657350</xdr:rowOff>
    </xdr:to>
    <xdr:pic>
      <xdr:nvPicPr>
        <xdr:cNvPr id="33" name="Obrázek 18" descr="Vyhledávání „35 l pytle zatahovaci“ – Heureka.cz">
          <a:extLst>
            <a:ext uri="{FF2B5EF4-FFF2-40B4-BE49-F238E27FC236}">
              <a16:creationId xmlns:a16="http://schemas.microsoft.com/office/drawing/2014/main" id="{217B9F4F-66EF-4CF2-998B-F90B7A1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3193375"/>
          <a:ext cx="13430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14</xdr:row>
      <xdr:rowOff>142875</xdr:rowOff>
    </xdr:from>
    <xdr:to>
      <xdr:col>1</xdr:col>
      <xdr:colOff>1438275</xdr:colOff>
      <xdr:row>14</xdr:row>
      <xdr:rowOff>1581150</xdr:rowOff>
    </xdr:to>
    <xdr:pic>
      <xdr:nvPicPr>
        <xdr:cNvPr id="35" name="Obrázek 14" descr="Sáčky na odpadky extra pevné zatahovací LDPE TOP 60 L černé 10ks">
          <a:extLst>
            <a:ext uri="{FF2B5EF4-FFF2-40B4-BE49-F238E27FC236}">
              <a16:creationId xmlns:a16="http://schemas.microsoft.com/office/drawing/2014/main" id="{87D0CADE-6EEB-4CAD-994C-00A3EB0F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5193625"/>
          <a:ext cx="13716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15</xdr:row>
      <xdr:rowOff>19050</xdr:rowOff>
    </xdr:from>
    <xdr:to>
      <xdr:col>1</xdr:col>
      <xdr:colOff>1333500</xdr:colOff>
      <xdr:row>15</xdr:row>
      <xdr:rowOff>1371600</xdr:rowOff>
    </xdr:to>
    <xdr:pic>
      <xdr:nvPicPr>
        <xdr:cNvPr id="49" name="Obrázek 17" descr="Jar na nádobí Citron lemon 450 ml - 0">
          <a:extLst>
            <a:ext uri="{FF2B5EF4-FFF2-40B4-BE49-F238E27FC236}">
              <a16:creationId xmlns:a16="http://schemas.microsoft.com/office/drawing/2014/main" id="{0170C354-D1FC-4FAC-8D10-3C424E53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7222450"/>
          <a:ext cx="8096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19050</xdr:rowOff>
    </xdr:from>
    <xdr:to>
      <xdr:col>1</xdr:col>
      <xdr:colOff>1419225</xdr:colOff>
      <xdr:row>16</xdr:row>
      <xdr:rowOff>1400175</xdr:rowOff>
    </xdr:to>
    <xdr:pic>
      <xdr:nvPicPr>
        <xdr:cNvPr id="53" name="Obrázek 7" descr="Bref WC hygiene gel 700ml Lemon | Čistící, dezinf.prostř., dezodoranty - Přípravky na WC - Čističe WC">
          <a:extLst>
            <a:ext uri="{FF2B5EF4-FFF2-40B4-BE49-F238E27FC236}">
              <a16:creationId xmlns:a16="http://schemas.microsoft.com/office/drawing/2014/main" id="{6BBA34A0-5927-463B-ADB9-0EFE7C25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8832175"/>
          <a:ext cx="13430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228600</xdr:rowOff>
    </xdr:from>
    <xdr:to>
      <xdr:col>1</xdr:col>
      <xdr:colOff>1419225</xdr:colOff>
      <xdr:row>17</xdr:row>
      <xdr:rowOff>1447800</xdr:rowOff>
    </xdr:to>
    <xdr:pic>
      <xdr:nvPicPr>
        <xdr:cNvPr id="54" name="Obrázek 9" descr="Lešt&amp;ecaron;nka Pronto proti prachu Multi spray 400ml">
          <a:extLst>
            <a:ext uri="{FF2B5EF4-FFF2-40B4-BE49-F238E27FC236}">
              <a16:creationId xmlns:a16="http://schemas.microsoft.com/office/drawing/2014/main" id="{C6FC2B3C-7A6C-475D-84F6-A128897D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651450"/>
          <a:ext cx="13335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18</xdr:row>
      <xdr:rowOff>276225</xdr:rowOff>
    </xdr:from>
    <xdr:to>
      <xdr:col>1</xdr:col>
      <xdr:colOff>1295400</xdr:colOff>
      <xdr:row>18</xdr:row>
      <xdr:rowOff>1590675</xdr:rowOff>
    </xdr:to>
    <xdr:pic>
      <xdr:nvPicPr>
        <xdr:cNvPr id="55" name="Obrázek 21">
          <a:extLst>
            <a:ext uri="{FF2B5EF4-FFF2-40B4-BE49-F238E27FC236}">
              <a16:creationId xmlns:a16="http://schemas.microsoft.com/office/drawing/2014/main" id="{137EAB99-F28B-4ED8-BA12-3B9DD33B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2670750"/>
          <a:ext cx="10953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19</xdr:row>
      <xdr:rowOff>428625</xdr:rowOff>
    </xdr:from>
    <xdr:to>
      <xdr:col>1</xdr:col>
      <xdr:colOff>1276350</xdr:colOff>
      <xdr:row>19</xdr:row>
      <xdr:rowOff>1143000</xdr:rowOff>
    </xdr:to>
    <xdr:pic>
      <xdr:nvPicPr>
        <xdr:cNvPr id="56" name="Obrázek 6">
          <a:extLst>
            <a:ext uri="{FF2B5EF4-FFF2-40B4-BE49-F238E27FC236}">
              <a16:creationId xmlns:a16="http://schemas.microsoft.com/office/drawing/2014/main" id="{21F28CE1-D8EA-4E8B-9245-5A084B70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34794825"/>
          <a:ext cx="866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20</xdr:row>
      <xdr:rowOff>180975</xdr:rowOff>
    </xdr:from>
    <xdr:to>
      <xdr:col>1</xdr:col>
      <xdr:colOff>1304925</xdr:colOff>
      <xdr:row>20</xdr:row>
      <xdr:rowOff>1285875</xdr:rowOff>
    </xdr:to>
    <xdr:pic>
      <xdr:nvPicPr>
        <xdr:cNvPr id="22" name="Obrázek 24">
          <a:extLst>
            <a:ext uri="{FF2B5EF4-FFF2-40B4-BE49-F238E27FC236}">
              <a16:creationId xmlns:a16="http://schemas.microsoft.com/office/drawing/2014/main" id="{57E72B1A-B438-45D9-ACA6-C4B08D79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6518850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21</xdr:row>
      <xdr:rowOff>180975</xdr:rowOff>
    </xdr:from>
    <xdr:to>
      <xdr:col>1</xdr:col>
      <xdr:colOff>1457325</xdr:colOff>
      <xdr:row>21</xdr:row>
      <xdr:rowOff>1419225</xdr:rowOff>
    </xdr:to>
    <xdr:pic>
      <xdr:nvPicPr>
        <xdr:cNvPr id="34" name="Obrázek 10">
          <a:extLst>
            <a:ext uri="{FF2B5EF4-FFF2-40B4-BE49-F238E27FC236}">
              <a16:creationId xmlns:a16="http://schemas.microsoft.com/office/drawing/2014/main" id="{FB4B4BF9-A9C1-4D8E-9A38-1C8F087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8490525"/>
          <a:ext cx="13620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381000</xdr:rowOff>
    </xdr:from>
    <xdr:to>
      <xdr:col>1</xdr:col>
      <xdr:colOff>1419225</xdr:colOff>
      <xdr:row>22</xdr:row>
      <xdr:rowOff>1190625</xdr:rowOff>
    </xdr:to>
    <xdr:pic>
      <xdr:nvPicPr>
        <xdr:cNvPr id="36" name="Obrázek 2">
          <a:extLst>
            <a:ext uri="{FF2B5EF4-FFF2-40B4-BE49-F238E27FC236}">
              <a16:creationId xmlns:a16="http://schemas.microsoft.com/office/drawing/2014/main" id="{42651E7E-6CB7-43D0-8111-E2320177D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0662225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23</xdr:row>
      <xdr:rowOff>295275</xdr:rowOff>
    </xdr:from>
    <xdr:to>
      <xdr:col>1</xdr:col>
      <xdr:colOff>1400175</xdr:colOff>
      <xdr:row>23</xdr:row>
      <xdr:rowOff>1323975</xdr:rowOff>
    </xdr:to>
    <xdr:pic>
      <xdr:nvPicPr>
        <xdr:cNvPr id="37" name="Obrázek 2">
          <a:extLst>
            <a:ext uri="{FF2B5EF4-FFF2-40B4-BE49-F238E27FC236}">
              <a16:creationId xmlns:a16="http://schemas.microsoft.com/office/drawing/2014/main" id="{2F526218-80DA-4450-AAD4-BDEC79B8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425481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</xdr:row>
      <xdr:rowOff>200025</xdr:rowOff>
    </xdr:from>
    <xdr:to>
      <xdr:col>1</xdr:col>
      <xdr:colOff>1390650</xdr:colOff>
      <xdr:row>24</xdr:row>
      <xdr:rowOff>1562100</xdr:rowOff>
    </xdr:to>
    <xdr:pic>
      <xdr:nvPicPr>
        <xdr:cNvPr id="38" name="Obrázek 10" descr="Vata obvazová vinutá 1000 g Batist">
          <a:extLst>
            <a:ext uri="{FF2B5EF4-FFF2-40B4-BE49-F238E27FC236}">
              <a16:creationId xmlns:a16="http://schemas.microsoft.com/office/drawing/2014/main" id="{0093C3BC-409B-42C3-AC5E-5EA7152C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4424600"/>
          <a:ext cx="1314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25</xdr:row>
      <xdr:rowOff>161925</xdr:rowOff>
    </xdr:from>
    <xdr:to>
      <xdr:col>1</xdr:col>
      <xdr:colOff>1476375</xdr:colOff>
      <xdr:row>25</xdr:row>
      <xdr:rowOff>1543050</xdr:rowOff>
    </xdr:to>
    <xdr:pic>
      <xdr:nvPicPr>
        <xdr:cNvPr id="39" name="irc_mi">
          <a:extLst>
            <a:ext uri="{FF2B5EF4-FFF2-40B4-BE49-F238E27FC236}">
              <a16:creationId xmlns:a16="http://schemas.microsoft.com/office/drawing/2014/main" id="{811054E5-056A-4D4B-935E-05DA9961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6358175"/>
          <a:ext cx="13716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26</xdr:row>
      <xdr:rowOff>266700</xdr:rowOff>
    </xdr:from>
    <xdr:to>
      <xdr:col>1</xdr:col>
      <xdr:colOff>1419225</xdr:colOff>
      <xdr:row>26</xdr:row>
      <xdr:rowOff>1314450</xdr:rowOff>
    </xdr:to>
    <xdr:pic>
      <xdr:nvPicPr>
        <xdr:cNvPr id="40" name="Obrázek 42">
          <a:extLst>
            <a:ext uri="{FF2B5EF4-FFF2-40B4-BE49-F238E27FC236}">
              <a16:creationId xmlns:a16="http://schemas.microsoft.com/office/drawing/2014/main" id="{935475B5-5A82-402A-B83A-555BE9FA1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8434625"/>
          <a:ext cx="13239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27</xdr:row>
      <xdr:rowOff>447675</xdr:rowOff>
    </xdr:from>
    <xdr:to>
      <xdr:col>1</xdr:col>
      <xdr:colOff>1400175</xdr:colOff>
      <xdr:row>27</xdr:row>
      <xdr:rowOff>1447800</xdr:rowOff>
    </xdr:to>
    <xdr:pic>
      <xdr:nvPicPr>
        <xdr:cNvPr id="41" name="ctl01_ctl13_ctl00_ctl00_ctl01_ctl00_ctl00_ctl18_ctl01" descr="Ut&amp;ecaron;rka houbová 18x15cm, 3ks">
          <a:extLst>
            <a:ext uri="{FF2B5EF4-FFF2-40B4-BE49-F238E27FC236}">
              <a16:creationId xmlns:a16="http://schemas.microsoft.com/office/drawing/2014/main" id="{3337A210-5560-4928-B52F-00A8AC37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0587275"/>
          <a:ext cx="1333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28</xdr:row>
      <xdr:rowOff>238125</xdr:rowOff>
    </xdr:from>
    <xdr:to>
      <xdr:col>1</xdr:col>
      <xdr:colOff>1400175</xdr:colOff>
      <xdr:row>28</xdr:row>
      <xdr:rowOff>1524000</xdr:rowOff>
    </xdr:to>
    <xdr:pic>
      <xdr:nvPicPr>
        <xdr:cNvPr id="42" name="Obrázek 2">
          <a:extLst>
            <a:ext uri="{FF2B5EF4-FFF2-40B4-BE49-F238E27FC236}">
              <a16:creationId xmlns:a16="http://schemas.microsoft.com/office/drawing/2014/main" id="{D0840741-87F2-46A0-9DA3-7B3701527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23494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29</xdr:row>
      <xdr:rowOff>314325</xdr:rowOff>
    </xdr:from>
    <xdr:to>
      <xdr:col>1</xdr:col>
      <xdr:colOff>1381125</xdr:colOff>
      <xdr:row>29</xdr:row>
      <xdr:rowOff>1552575</xdr:rowOff>
    </xdr:to>
    <xdr:pic>
      <xdr:nvPicPr>
        <xdr:cNvPr id="43" name="Obrázek 27" descr="Kartáček na ruce s rukojetí">
          <a:extLst>
            <a:ext uri="{FF2B5EF4-FFF2-40B4-BE49-F238E27FC236}">
              <a16:creationId xmlns:a16="http://schemas.microsoft.com/office/drawing/2014/main" id="{144D2F34-9305-4B53-A3D4-E5F9D6A5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4397275"/>
          <a:ext cx="1190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30</xdr:row>
      <xdr:rowOff>209550</xdr:rowOff>
    </xdr:from>
    <xdr:to>
      <xdr:col>1</xdr:col>
      <xdr:colOff>1476375</xdr:colOff>
      <xdr:row>30</xdr:row>
      <xdr:rowOff>1619250</xdr:rowOff>
    </xdr:to>
    <xdr:pic>
      <xdr:nvPicPr>
        <xdr:cNvPr id="44" name="imgDescr" descr="CUT8101384210">
          <a:extLst>
            <a:ext uri="{FF2B5EF4-FFF2-40B4-BE49-F238E27FC236}">
              <a16:creationId xmlns:a16="http://schemas.microsoft.com/office/drawing/2014/main" id="{88D2CEE1-8157-4ECF-8ACF-20555CC4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6264175"/>
          <a:ext cx="13620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</xdr:row>
      <xdr:rowOff>295275</xdr:rowOff>
    </xdr:from>
    <xdr:to>
      <xdr:col>1</xdr:col>
      <xdr:colOff>1438275</xdr:colOff>
      <xdr:row>31</xdr:row>
      <xdr:rowOff>2009775</xdr:rowOff>
    </xdr:to>
    <xdr:pic>
      <xdr:nvPicPr>
        <xdr:cNvPr id="46" name="Obrázek 45" descr="Pytel na pneu 1 kus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47BC3B6-7E67-48CB-89BA-67D36965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8321575"/>
          <a:ext cx="1285875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showRuler="0" view="pageLayout" zoomScaleNormal="100" workbookViewId="0">
      <selection activeCell="F33" sqref="F33:G33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34" t="s">
        <v>62</v>
      </c>
      <c r="B1" s="34"/>
      <c r="C1" s="34"/>
      <c r="D1" s="34"/>
      <c r="E1" s="34"/>
      <c r="F1" s="34"/>
      <c r="G1" s="34"/>
    </row>
    <row r="2" spans="1:7" ht="40.5" customHeight="1" x14ac:dyDescent="0.25">
      <c r="A2" s="6" t="s">
        <v>9</v>
      </c>
      <c r="B2" s="7" t="s">
        <v>3</v>
      </c>
      <c r="C2" s="5" t="s">
        <v>7</v>
      </c>
      <c r="D2" s="8" t="s">
        <v>5</v>
      </c>
      <c r="E2" s="8" t="s">
        <v>6</v>
      </c>
      <c r="F2" s="6" t="s">
        <v>1</v>
      </c>
      <c r="G2" s="6" t="s">
        <v>0</v>
      </c>
    </row>
    <row r="3" spans="1:7" ht="155.85" customHeight="1" x14ac:dyDescent="0.25">
      <c r="A3" s="17" t="s">
        <v>60</v>
      </c>
      <c r="B3" s="20" t="s">
        <v>61</v>
      </c>
      <c r="C3" s="10">
        <v>6000</v>
      </c>
      <c r="D3" s="27">
        <v>0</v>
      </c>
      <c r="E3" s="28">
        <f t="shared" ref="E3" si="0">D3*1.21</f>
        <v>0</v>
      </c>
      <c r="F3" s="27">
        <f t="shared" ref="F3" si="1">C3*D3</f>
        <v>0</v>
      </c>
      <c r="G3" s="27">
        <f t="shared" ref="G3" si="2">F3*1.21</f>
        <v>0</v>
      </c>
    </row>
    <row r="4" spans="1:7" ht="155.85" customHeight="1" x14ac:dyDescent="0.25">
      <c r="A4" s="18" t="s">
        <v>58</v>
      </c>
      <c r="B4" s="20" t="s">
        <v>59</v>
      </c>
      <c r="C4" s="10">
        <v>12000</v>
      </c>
      <c r="D4" s="29">
        <v>0</v>
      </c>
      <c r="E4" s="28">
        <f t="shared" ref="E4" si="3">D4*1.21</f>
        <v>0</v>
      </c>
      <c r="F4" s="27">
        <f t="shared" ref="F4" si="4">C4*D4</f>
        <v>0</v>
      </c>
      <c r="G4" s="27">
        <f t="shared" ref="G4" si="5">F4*1.21</f>
        <v>0</v>
      </c>
    </row>
    <row r="5" spans="1:7" ht="155.85" customHeight="1" x14ac:dyDescent="0.25">
      <c r="A5" s="18" t="s">
        <v>56</v>
      </c>
      <c r="B5" s="20" t="s">
        <v>57</v>
      </c>
      <c r="C5" s="10">
        <v>8000</v>
      </c>
      <c r="D5" s="27">
        <v>0</v>
      </c>
      <c r="E5" s="28">
        <f t="shared" ref="E5" si="6">D5*1.21</f>
        <v>0</v>
      </c>
      <c r="F5" s="27">
        <f t="shared" ref="F5" si="7">C5*D5</f>
        <v>0</v>
      </c>
      <c r="G5" s="27">
        <f t="shared" ref="G5" si="8">F5*1.21</f>
        <v>0</v>
      </c>
    </row>
    <row r="6" spans="1:7" ht="155.85" customHeight="1" x14ac:dyDescent="0.25">
      <c r="A6" s="17" t="s">
        <v>36</v>
      </c>
      <c r="B6" s="4" t="s">
        <v>10</v>
      </c>
      <c r="C6" s="4">
        <v>200</v>
      </c>
      <c r="D6" s="29">
        <v>0</v>
      </c>
      <c r="E6" s="27">
        <f t="shared" ref="E6" si="9">D6*1.21</f>
        <v>0</v>
      </c>
      <c r="F6" s="27">
        <f t="shared" ref="F6" si="10">C6*D6</f>
        <v>0</v>
      </c>
      <c r="G6" s="27">
        <f t="shared" ref="G6" si="11">F6*1.21</f>
        <v>0</v>
      </c>
    </row>
    <row r="7" spans="1:7" ht="155.85" customHeight="1" x14ac:dyDescent="0.25">
      <c r="A7" s="19" t="s">
        <v>11</v>
      </c>
      <c r="B7" s="4" t="s">
        <v>12</v>
      </c>
      <c r="C7" s="12">
        <v>600</v>
      </c>
      <c r="D7" s="27">
        <v>0</v>
      </c>
      <c r="E7" s="28">
        <f t="shared" ref="E7:E8" si="12">D7*1.21</f>
        <v>0</v>
      </c>
      <c r="F7" s="27">
        <f t="shared" ref="F7:F8" si="13">C7*D7</f>
        <v>0</v>
      </c>
      <c r="G7" s="27">
        <f t="shared" ref="G7:G8" si="14">F7*1.21</f>
        <v>0</v>
      </c>
    </row>
    <row r="8" spans="1:7" ht="155.85" customHeight="1" x14ac:dyDescent="0.25">
      <c r="A8" s="17" t="s">
        <v>14</v>
      </c>
      <c r="B8" s="21" t="s">
        <v>13</v>
      </c>
      <c r="C8" s="12">
        <v>2</v>
      </c>
      <c r="D8" s="27">
        <v>0</v>
      </c>
      <c r="E8" s="28">
        <f t="shared" si="12"/>
        <v>0</v>
      </c>
      <c r="F8" s="27">
        <f t="shared" si="13"/>
        <v>0</v>
      </c>
      <c r="G8" s="27">
        <f t="shared" si="14"/>
        <v>0</v>
      </c>
    </row>
    <row r="9" spans="1:7" ht="155.25" customHeight="1" x14ac:dyDescent="0.25">
      <c r="A9" s="19" t="s">
        <v>15</v>
      </c>
      <c r="B9" s="4" t="s">
        <v>16</v>
      </c>
      <c r="C9" s="11">
        <v>100</v>
      </c>
      <c r="D9" s="30">
        <v>0</v>
      </c>
      <c r="E9" s="28">
        <f t="shared" ref="E9" si="15">D9*1.21</f>
        <v>0</v>
      </c>
      <c r="F9" s="27">
        <f t="shared" ref="F9" si="16">C9*D9</f>
        <v>0</v>
      </c>
      <c r="G9" s="27">
        <f t="shared" ref="G9" si="17">F9*1.21</f>
        <v>0</v>
      </c>
    </row>
    <row r="10" spans="1:7" ht="155.25" customHeight="1" x14ac:dyDescent="0.25">
      <c r="A10" s="19" t="s">
        <v>17</v>
      </c>
      <c r="B10" s="13" t="s">
        <v>18</v>
      </c>
      <c r="C10" s="11">
        <v>200</v>
      </c>
      <c r="D10" s="30">
        <v>0</v>
      </c>
      <c r="E10" s="28">
        <f t="shared" ref="E10:E11" si="18">D10*1.21</f>
        <v>0</v>
      </c>
      <c r="F10" s="27">
        <f t="shared" ref="F10:F11" si="19">C10*D10</f>
        <v>0</v>
      </c>
      <c r="G10" s="27">
        <f t="shared" ref="G10:G11" si="20">F10*1.21</f>
        <v>0</v>
      </c>
    </row>
    <row r="11" spans="1:7" ht="155.25" customHeight="1" x14ac:dyDescent="0.25">
      <c r="A11" s="17" t="s">
        <v>19</v>
      </c>
      <c r="B11" s="4" t="s">
        <v>20</v>
      </c>
      <c r="C11" s="11">
        <v>1000</v>
      </c>
      <c r="D11" s="30">
        <v>0</v>
      </c>
      <c r="E11" s="27">
        <f t="shared" si="18"/>
        <v>0</v>
      </c>
      <c r="F11" s="27">
        <f t="shared" si="19"/>
        <v>0</v>
      </c>
      <c r="G11" s="27">
        <f t="shared" si="20"/>
        <v>0</v>
      </c>
    </row>
    <row r="12" spans="1:7" ht="155.25" customHeight="1" x14ac:dyDescent="0.25">
      <c r="A12" s="18" t="s">
        <v>23</v>
      </c>
      <c r="B12" s="4" t="s">
        <v>10</v>
      </c>
      <c r="C12" s="11">
        <v>200</v>
      </c>
      <c r="D12" s="27">
        <v>0</v>
      </c>
      <c r="E12" s="27">
        <f t="shared" ref="E12" si="21">D12*1.21</f>
        <v>0</v>
      </c>
      <c r="F12" s="27">
        <f t="shared" ref="F12" si="22">C12*D12</f>
        <v>0</v>
      </c>
      <c r="G12" s="27">
        <f t="shared" ref="G12" si="23">F12*1.21</f>
        <v>0</v>
      </c>
    </row>
    <row r="13" spans="1:7" ht="170.1" customHeight="1" x14ac:dyDescent="0.25">
      <c r="A13" s="22" t="s">
        <v>21</v>
      </c>
      <c r="B13" s="4" t="s">
        <v>22</v>
      </c>
      <c r="C13" s="11">
        <v>80</v>
      </c>
      <c r="D13" s="29">
        <v>0</v>
      </c>
      <c r="E13" s="27">
        <f t="shared" ref="E13" si="24">D13*1.21</f>
        <v>0</v>
      </c>
      <c r="F13" s="27">
        <f t="shared" ref="F13" si="25">C13*D13</f>
        <v>0</v>
      </c>
      <c r="G13" s="27">
        <f t="shared" ref="G13" si="26">F13*1.21</f>
        <v>0</v>
      </c>
    </row>
    <row r="14" spans="1:7" ht="170.1" customHeight="1" x14ac:dyDescent="0.25">
      <c r="A14" s="18" t="s">
        <v>24</v>
      </c>
      <c r="B14" s="13" t="s">
        <v>25</v>
      </c>
      <c r="C14" s="11">
        <v>120</v>
      </c>
      <c r="D14" s="31">
        <v>0</v>
      </c>
      <c r="E14" s="27">
        <f t="shared" ref="E14" si="27">D14*1.21</f>
        <v>0</v>
      </c>
      <c r="F14" s="27">
        <f t="shared" ref="F14" si="28">C14*D14</f>
        <v>0</v>
      </c>
      <c r="G14" s="27">
        <f t="shared" ref="G14" si="29">F14*1.21</f>
        <v>0</v>
      </c>
    </row>
    <row r="15" spans="1:7" ht="170.1" customHeight="1" x14ac:dyDescent="0.25">
      <c r="A15" s="17" t="s">
        <v>26</v>
      </c>
      <c r="B15" s="4" t="s">
        <v>25</v>
      </c>
      <c r="C15" s="11">
        <v>120</v>
      </c>
      <c r="D15" s="27">
        <v>0</v>
      </c>
      <c r="E15" s="27">
        <f t="shared" ref="E15" si="30">D15*1.21</f>
        <v>0</v>
      </c>
      <c r="F15" s="27">
        <f t="shared" ref="F15" si="31">C15*D15</f>
        <v>0</v>
      </c>
      <c r="G15" s="27">
        <f t="shared" ref="G15" si="32">F15*1.21</f>
        <v>0</v>
      </c>
    </row>
    <row r="16" spans="1:7" ht="126.75" customHeight="1" x14ac:dyDescent="0.25">
      <c r="A16" s="17" t="s">
        <v>27</v>
      </c>
      <c r="B16" s="4" t="s">
        <v>8</v>
      </c>
      <c r="C16" s="10">
        <v>210</v>
      </c>
      <c r="D16" s="27">
        <v>0</v>
      </c>
      <c r="E16" s="27">
        <f t="shared" ref="E16" si="33">D16*1.21</f>
        <v>0</v>
      </c>
      <c r="F16" s="27">
        <f t="shared" ref="F16" si="34">C16*D16</f>
        <v>0</v>
      </c>
      <c r="G16" s="27">
        <f t="shared" ref="G16" si="35">F16*1.21</f>
        <v>0</v>
      </c>
    </row>
    <row r="17" spans="1:7" ht="126.75" customHeight="1" x14ac:dyDescent="0.25">
      <c r="A17" s="18" t="s">
        <v>28</v>
      </c>
      <c r="B17" s="4" t="s">
        <v>29</v>
      </c>
      <c r="C17" s="10">
        <v>96</v>
      </c>
      <c r="D17" s="27">
        <v>0</v>
      </c>
      <c r="E17" s="27">
        <f t="shared" ref="E17" si="36">D17*1.21</f>
        <v>0</v>
      </c>
      <c r="F17" s="27">
        <f t="shared" ref="F17" si="37">C17*D17</f>
        <v>0</v>
      </c>
      <c r="G17" s="27">
        <f t="shared" ref="G17" si="38">F17*1.21</f>
        <v>0</v>
      </c>
    </row>
    <row r="18" spans="1:7" ht="155.25" customHeight="1" x14ac:dyDescent="0.25">
      <c r="A18" s="19" t="s">
        <v>30</v>
      </c>
      <c r="B18" s="4" t="s">
        <v>31</v>
      </c>
      <c r="C18" s="10">
        <v>24</v>
      </c>
      <c r="D18" s="29">
        <v>0</v>
      </c>
      <c r="E18" s="27">
        <f t="shared" ref="E18" si="39">D18*1.21</f>
        <v>0</v>
      </c>
      <c r="F18" s="27">
        <f t="shared" ref="F18" si="40">C18*D18</f>
        <v>0</v>
      </c>
      <c r="G18" s="27">
        <f t="shared" ref="G18" si="41">F18*1.21</f>
        <v>0</v>
      </c>
    </row>
    <row r="19" spans="1:7" ht="155.25" customHeight="1" x14ac:dyDescent="0.25">
      <c r="A19" s="17" t="s">
        <v>32</v>
      </c>
      <c r="B19" s="4" t="s">
        <v>33</v>
      </c>
      <c r="C19" s="10">
        <v>64</v>
      </c>
      <c r="D19" s="29">
        <v>0</v>
      </c>
      <c r="E19" s="27">
        <f t="shared" ref="E19" si="42">D19*1.21</f>
        <v>0</v>
      </c>
      <c r="F19" s="27">
        <f t="shared" ref="F19" si="43">C19*D19</f>
        <v>0</v>
      </c>
      <c r="G19" s="27">
        <f t="shared" ref="G19" si="44">F19*1.21</f>
        <v>0</v>
      </c>
    </row>
    <row r="20" spans="1:7" ht="155.25" customHeight="1" x14ac:dyDescent="0.25">
      <c r="A20" s="18" t="s">
        <v>34</v>
      </c>
      <c r="B20" s="23" t="s">
        <v>35</v>
      </c>
      <c r="C20" s="10">
        <v>240</v>
      </c>
      <c r="D20" s="27">
        <v>0</v>
      </c>
      <c r="E20" s="27">
        <f t="shared" ref="E20" si="45">D20*1.21</f>
        <v>0</v>
      </c>
      <c r="F20" s="27">
        <f t="shared" ref="F20" si="46">C20*D20</f>
        <v>0</v>
      </c>
      <c r="G20" s="27">
        <f t="shared" ref="G20" si="47">F20*1.21</f>
        <v>0</v>
      </c>
    </row>
    <row r="21" spans="1:7" ht="155.25" customHeight="1" x14ac:dyDescent="0.25">
      <c r="A21" s="17" t="s">
        <v>37</v>
      </c>
      <c r="B21" s="24" t="s">
        <v>55</v>
      </c>
      <c r="C21" s="10">
        <v>5</v>
      </c>
      <c r="D21" s="29">
        <v>0</v>
      </c>
      <c r="E21" s="27">
        <f t="shared" ref="E21:E22" si="48">D21*1.21</f>
        <v>0</v>
      </c>
      <c r="F21" s="27">
        <f t="shared" ref="F21:F22" si="49">C21*D21</f>
        <v>0</v>
      </c>
      <c r="G21" s="27">
        <f t="shared" ref="G21:G22" si="50">F21*1.21</f>
        <v>0</v>
      </c>
    </row>
    <row r="22" spans="1:7" ht="155.25" customHeight="1" x14ac:dyDescent="0.25">
      <c r="A22" s="18" t="s">
        <v>53</v>
      </c>
      <c r="B22" s="24" t="s">
        <v>54</v>
      </c>
      <c r="C22" s="10">
        <v>9</v>
      </c>
      <c r="D22" s="27">
        <v>0</v>
      </c>
      <c r="E22" s="27">
        <f t="shared" si="48"/>
        <v>0</v>
      </c>
      <c r="F22" s="27">
        <f t="shared" si="49"/>
        <v>0</v>
      </c>
      <c r="G22" s="27">
        <f t="shared" si="50"/>
        <v>0</v>
      </c>
    </row>
    <row r="23" spans="1:7" ht="155.25" customHeight="1" x14ac:dyDescent="0.25">
      <c r="A23" s="18" t="s">
        <v>39</v>
      </c>
      <c r="B23" s="24" t="s">
        <v>38</v>
      </c>
      <c r="C23" s="10">
        <v>50</v>
      </c>
      <c r="D23" s="27">
        <v>0</v>
      </c>
      <c r="E23" s="27">
        <f t="shared" ref="E23" si="51">D23*1.21</f>
        <v>0</v>
      </c>
      <c r="F23" s="27">
        <f t="shared" ref="F23" si="52">C23*D23</f>
        <v>0</v>
      </c>
      <c r="G23" s="27">
        <f t="shared" ref="G23" si="53">F23*1.21</f>
        <v>0</v>
      </c>
    </row>
    <row r="24" spans="1:7" ht="155.25" customHeight="1" x14ac:dyDescent="0.25">
      <c r="A24" s="17" t="s">
        <v>41</v>
      </c>
      <c r="B24" s="24" t="s">
        <v>40</v>
      </c>
      <c r="C24" s="10">
        <v>240</v>
      </c>
      <c r="D24" s="27">
        <v>0</v>
      </c>
      <c r="E24" s="27">
        <f t="shared" ref="E24" si="54">D24*1.21</f>
        <v>0</v>
      </c>
      <c r="F24" s="27">
        <f t="shared" ref="F24" si="55">C24*D24</f>
        <v>0</v>
      </c>
      <c r="G24" s="27">
        <f t="shared" ref="G24" si="56">F24*1.21</f>
        <v>0</v>
      </c>
    </row>
    <row r="25" spans="1:7" ht="155.25" customHeight="1" x14ac:dyDescent="0.25">
      <c r="A25" s="17" t="s">
        <v>42</v>
      </c>
      <c r="B25" s="24" t="s">
        <v>43</v>
      </c>
      <c r="C25" s="10">
        <v>20</v>
      </c>
      <c r="D25" s="27">
        <v>0</v>
      </c>
      <c r="E25" s="27">
        <f t="shared" ref="E25" si="57">D25*1.21</f>
        <v>0</v>
      </c>
      <c r="F25" s="27">
        <f t="shared" ref="F25" si="58">C25*D25</f>
        <v>0</v>
      </c>
      <c r="G25" s="27">
        <f t="shared" ref="G25" si="59">F25*1.21</f>
        <v>0</v>
      </c>
    </row>
    <row r="26" spans="1:7" ht="155.25" customHeight="1" x14ac:dyDescent="0.25">
      <c r="A26" s="17" t="s">
        <v>44</v>
      </c>
      <c r="B26" s="24" t="s">
        <v>43</v>
      </c>
      <c r="C26" s="10">
        <v>20</v>
      </c>
      <c r="D26" s="27">
        <v>0</v>
      </c>
      <c r="E26" s="27">
        <f t="shared" ref="E26" si="60">D26*1.21</f>
        <v>0</v>
      </c>
      <c r="F26" s="27">
        <f t="shared" ref="F26" si="61">C26*D26</f>
        <v>0</v>
      </c>
      <c r="G26" s="27">
        <f t="shared" ref="G26" si="62">F26*1.21</f>
        <v>0</v>
      </c>
    </row>
    <row r="27" spans="1:7" ht="155.25" customHeight="1" x14ac:dyDescent="0.25">
      <c r="A27" s="17" t="s">
        <v>48</v>
      </c>
      <c r="B27" s="24" t="s">
        <v>49</v>
      </c>
      <c r="C27" s="10">
        <v>100</v>
      </c>
      <c r="D27" s="27">
        <v>0</v>
      </c>
      <c r="E27" s="27">
        <f t="shared" ref="E27" si="63">D27*1.21</f>
        <v>0</v>
      </c>
      <c r="F27" s="27">
        <f t="shared" ref="F27" si="64">C27*D27</f>
        <v>0</v>
      </c>
      <c r="G27" s="27">
        <f t="shared" ref="G27" si="65">F27*1.21</f>
        <v>0</v>
      </c>
    </row>
    <row r="28" spans="1:7" ht="155.25" customHeight="1" x14ac:dyDescent="0.25">
      <c r="A28" s="17" t="s">
        <v>52</v>
      </c>
      <c r="B28" s="24" t="s">
        <v>51</v>
      </c>
      <c r="C28" s="10">
        <v>100</v>
      </c>
      <c r="D28" s="27">
        <v>0</v>
      </c>
      <c r="E28" s="27">
        <f t="shared" ref="E28" si="66">D28*1.21</f>
        <v>0</v>
      </c>
      <c r="F28" s="27">
        <f t="shared" ref="F28" si="67">C28*D28</f>
        <v>0</v>
      </c>
      <c r="G28" s="27">
        <f t="shared" ref="G28" si="68">F28*1.21</f>
        <v>0</v>
      </c>
    </row>
    <row r="29" spans="1:7" ht="155.25" customHeight="1" x14ac:dyDescent="0.25">
      <c r="A29" s="25" t="s">
        <v>50</v>
      </c>
      <c r="B29" s="24" t="s">
        <v>51</v>
      </c>
      <c r="C29" s="10">
        <v>100</v>
      </c>
      <c r="D29" s="27">
        <v>0</v>
      </c>
      <c r="E29" s="27">
        <f t="shared" ref="E29" si="69">D29*1.21</f>
        <v>0</v>
      </c>
      <c r="F29" s="27">
        <f t="shared" ref="F29" si="70">C29*D29</f>
        <v>0</v>
      </c>
      <c r="G29" s="27">
        <f t="shared" ref="G29" si="71">F29*1.21</f>
        <v>0</v>
      </c>
    </row>
    <row r="30" spans="1:7" ht="155.25" customHeight="1" x14ac:dyDescent="0.25">
      <c r="A30" s="18" t="s">
        <v>45</v>
      </c>
      <c r="B30" s="24" t="s">
        <v>46</v>
      </c>
      <c r="C30" s="10">
        <v>40</v>
      </c>
      <c r="D30" s="29">
        <v>0</v>
      </c>
      <c r="E30" s="27">
        <f>D30*1.21</f>
        <v>0</v>
      </c>
      <c r="F30" s="27">
        <f t="shared" ref="F30" si="72">C30*D30</f>
        <v>0</v>
      </c>
      <c r="G30" s="27">
        <f t="shared" ref="G30" si="73">F30*1.21</f>
        <v>0</v>
      </c>
    </row>
    <row r="31" spans="1:7" ht="155.25" customHeight="1" x14ac:dyDescent="0.25">
      <c r="A31" s="18" t="s">
        <v>64</v>
      </c>
      <c r="B31" s="24" t="s">
        <v>47</v>
      </c>
      <c r="C31" s="10">
        <v>10</v>
      </c>
      <c r="D31" s="31">
        <v>0</v>
      </c>
      <c r="E31" s="27">
        <f>D31*1.21</f>
        <v>0</v>
      </c>
      <c r="F31" s="27">
        <f t="shared" ref="F31:F32" si="74">C31*D31</f>
        <v>0</v>
      </c>
      <c r="G31" s="27">
        <f t="shared" ref="G31:G32" si="75">F31*1.21</f>
        <v>0</v>
      </c>
    </row>
    <row r="32" spans="1:7" ht="198.6" customHeight="1" x14ac:dyDescent="0.25">
      <c r="A32" s="22" t="s">
        <v>65</v>
      </c>
      <c r="B32" s="26" t="s">
        <v>63</v>
      </c>
      <c r="C32" s="11">
        <v>90</v>
      </c>
      <c r="D32" s="27">
        <v>0</v>
      </c>
      <c r="E32" s="27">
        <f t="shared" ref="E32" si="76">D32*1.21</f>
        <v>0</v>
      </c>
      <c r="F32" s="27">
        <f t="shared" si="74"/>
        <v>0</v>
      </c>
      <c r="G32" s="27">
        <f t="shared" si="75"/>
        <v>0</v>
      </c>
    </row>
    <row r="33" spans="1:7" ht="69.75" customHeight="1" x14ac:dyDescent="0.4">
      <c r="A33" s="14" t="s">
        <v>4</v>
      </c>
      <c r="B33" s="15" t="s">
        <v>2</v>
      </c>
      <c r="C33" s="16"/>
      <c r="D33" s="9"/>
      <c r="E33" s="9"/>
      <c r="F33" s="32">
        <f>SUM(F3:F32)</f>
        <v>0</v>
      </c>
      <c r="G33" s="33">
        <f>F33*1.21</f>
        <v>0</v>
      </c>
    </row>
    <row r="34" spans="1:7" ht="15" customHeight="1" x14ac:dyDescent="0.25">
      <c r="A34" s="14"/>
      <c r="B34" s="2"/>
      <c r="C34" s="2"/>
      <c r="D34" s="3"/>
      <c r="E34" s="2"/>
      <c r="F34" s="2"/>
      <c r="G34" s="2"/>
    </row>
    <row r="35" spans="1:7" ht="15" customHeight="1" x14ac:dyDescent="0.25">
      <c r="A35" s="2"/>
      <c r="B35" s="2"/>
      <c r="C35" s="2"/>
      <c r="D35" s="3"/>
      <c r="E35" s="2"/>
      <c r="F35" s="2"/>
      <c r="G35" s="2"/>
    </row>
    <row r="36" spans="1:7" ht="15" customHeight="1" x14ac:dyDescent="0.25">
      <c r="A36" s="2"/>
      <c r="B36" s="2"/>
      <c r="C36" s="2"/>
      <c r="D36" s="3"/>
      <c r="E36" s="2"/>
      <c r="F36" s="2"/>
      <c r="G36" s="2"/>
    </row>
    <row r="37" spans="1:7" ht="15" customHeight="1" x14ac:dyDescent="0.25">
      <c r="A37" s="2"/>
      <c r="B37" s="2"/>
      <c r="C37" s="2"/>
      <c r="D37" s="3"/>
      <c r="E37" s="2"/>
      <c r="F37" s="2"/>
      <c r="G37" s="2"/>
    </row>
    <row r="38" spans="1:7" x14ac:dyDescent="0.25">
      <c r="A38" s="2"/>
      <c r="B38" s="2"/>
      <c r="C38" s="2"/>
      <c r="D38" s="3"/>
      <c r="E38" s="2"/>
      <c r="F38" s="2"/>
      <c r="G38" s="2"/>
    </row>
    <row r="39" spans="1:7" x14ac:dyDescent="0.25">
      <c r="A39" s="2"/>
      <c r="B39" s="2"/>
      <c r="C39" s="2"/>
      <c r="D39" s="3"/>
      <c r="E39" s="2"/>
      <c r="F39" s="2"/>
      <c r="G39" s="2"/>
    </row>
    <row r="40" spans="1:7" x14ac:dyDescent="0.25">
      <c r="A40" s="2"/>
      <c r="B40" s="2"/>
      <c r="C40" s="2"/>
      <c r="D40" s="3"/>
      <c r="E40" s="2"/>
      <c r="F40" s="2"/>
      <c r="G40" s="2"/>
    </row>
    <row r="41" spans="1:7" x14ac:dyDescent="0.25">
      <c r="A41" s="2"/>
      <c r="B41" s="2"/>
      <c r="C41" s="2"/>
      <c r="D41" s="3"/>
      <c r="E41" s="2"/>
      <c r="F41" s="2"/>
      <c r="G41" s="2"/>
    </row>
    <row r="42" spans="1:7" x14ac:dyDescent="0.25">
      <c r="A42" s="2"/>
      <c r="B42" s="2"/>
      <c r="C42" s="2"/>
      <c r="D42" s="3"/>
      <c r="E42" s="2"/>
      <c r="F42" s="2"/>
      <c r="G42" s="2"/>
    </row>
    <row r="43" spans="1:7" x14ac:dyDescent="0.25">
      <c r="A43" s="2"/>
      <c r="B43" s="2"/>
      <c r="C43" s="2"/>
      <c r="D43" s="3"/>
      <c r="E43" s="2"/>
      <c r="F43" s="2"/>
      <c r="G43" s="2"/>
    </row>
    <row r="44" spans="1:7" x14ac:dyDescent="0.25">
      <c r="A44" s="2"/>
      <c r="B44" s="2"/>
      <c r="C44" s="2"/>
      <c r="D44" s="3"/>
      <c r="E44" s="2"/>
      <c r="F44" s="2"/>
      <c r="G44" s="2"/>
    </row>
    <row r="45" spans="1:7" x14ac:dyDescent="0.25">
      <c r="A45" s="2"/>
      <c r="B45" s="2"/>
      <c r="C45" s="2"/>
      <c r="D45" s="3"/>
      <c r="E45" s="2"/>
      <c r="F45" s="2"/>
      <c r="G45" s="2"/>
    </row>
    <row r="46" spans="1:7" x14ac:dyDescent="0.25">
      <c r="A46" s="2"/>
      <c r="B46" s="2"/>
      <c r="C46" s="2"/>
      <c r="D46" s="3"/>
      <c r="E46" s="2"/>
      <c r="F46" s="2"/>
      <c r="G46" s="2"/>
    </row>
    <row r="47" spans="1:7" x14ac:dyDescent="0.25">
      <c r="A47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2021-09-10T15:34:39Z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