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1\VZ - 3 - 2021 - Drogerie\"/>
    </mc:Choice>
  </mc:AlternateContent>
  <xr:revisionPtr revIDLastSave="0" documentId="8_{DF349CF8-45E3-447F-B6D2-90FD10D6300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E15" i="1"/>
  <c r="E11" i="1"/>
  <c r="F11" i="1"/>
  <c r="G11" i="1"/>
  <c r="F14" i="1" l="1"/>
  <c r="G14" i="1" s="1"/>
  <c r="E14" i="1"/>
  <c r="F13" i="1"/>
  <c r="G13" i="1" s="1"/>
  <c r="E13" i="1"/>
  <c r="F12" i="1"/>
  <c r="G12" i="1" s="1"/>
  <c r="E12" i="1"/>
  <c r="F10" i="1"/>
  <c r="G10" i="1" s="1"/>
  <c r="E10" i="1"/>
  <c r="F9" i="1"/>
  <c r="G9" i="1" s="1"/>
  <c r="E9" i="1"/>
  <c r="F8" i="1"/>
  <c r="G8" i="1" s="1"/>
  <c r="E8" i="1"/>
  <c r="F7" i="1"/>
  <c r="G7" i="1" s="1"/>
  <c r="E7" i="1"/>
  <c r="E6" i="1"/>
  <c r="F6" i="1"/>
  <c r="G6" i="1" s="1"/>
  <c r="F5" i="1"/>
  <c r="G5" i="1" s="1"/>
  <c r="E5" i="1"/>
  <c r="F4" i="1"/>
  <c r="G4" i="1" s="1"/>
  <c r="E4" i="1"/>
  <c r="F3" i="1"/>
  <c r="E3" i="1"/>
  <c r="G3" i="1" l="1"/>
  <c r="F16" i="1"/>
  <c r="G16" i="1" s="1"/>
</calcChain>
</file>

<file path=xl/sharedStrings.xml><?xml version="1.0" encoding="utf-8"?>
<sst xmlns="http://schemas.openxmlformats.org/spreadsheetml/2006/main" count="36" uniqueCount="32">
  <si>
    <t>množství s DPH</t>
  </si>
  <si>
    <t>množství bez DPH</t>
  </si>
  <si>
    <t>CELKEM:</t>
  </si>
  <si>
    <t>obrázek + množství</t>
  </si>
  <si>
    <t>OBJEDNÁVKY GEMIN</t>
  </si>
  <si>
    <t>cena za ks, roli, balení  bez DPH</t>
  </si>
  <si>
    <t>cena za ks, roli, balení      s DPH</t>
  </si>
  <si>
    <t>množství počet</t>
  </si>
  <si>
    <r>
      <rPr>
        <b/>
        <sz val="11"/>
        <color indexed="8"/>
        <rFont val="Calibri"/>
        <family val="2"/>
        <charset val="238"/>
      </rPr>
      <t>1)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Plastový smetáček s lopatkou</t>
    </r>
    <r>
      <rPr>
        <sz val="11"/>
        <color theme="1"/>
        <rFont val="Calibri"/>
        <family val="2"/>
        <charset val="238"/>
        <scheme val="minor"/>
      </rPr>
      <t>, (</t>
    </r>
    <r>
      <rPr>
        <b/>
        <sz val="11"/>
        <color theme="1"/>
        <rFont val="Calibri"/>
        <family val="2"/>
        <charset val="238"/>
        <scheme val="minor"/>
      </rPr>
      <t>pevný plast), lopatka opatřena gumovou hranou.</t>
    </r>
  </si>
  <si>
    <r>
      <rPr>
        <b/>
        <sz val="11"/>
        <color indexed="8"/>
        <rFont val="Calibri"/>
        <family val="2"/>
        <charset val="238"/>
      </rPr>
      <t>4)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Osvěžovač vzduchu, objem 300 ml., (např.  vůně Japonská zahrada</t>
    </r>
    <r>
      <rPr>
        <sz val="11"/>
        <color theme="1"/>
        <rFont val="Calibri"/>
        <family val="2"/>
        <charset val="238"/>
        <scheme val="minor"/>
      </rPr>
      <t xml:space="preserve">), </t>
    </r>
  </si>
  <si>
    <r>
      <rPr>
        <b/>
        <sz val="11"/>
        <color indexed="8"/>
        <rFont val="Calibri"/>
        <family val="2"/>
        <charset val="238"/>
      </rPr>
      <t>11)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Jar, obsah 450 ml., </t>
    </r>
    <r>
      <rPr>
        <sz val="11"/>
        <color theme="1"/>
        <rFont val="Calibri"/>
        <family val="2"/>
        <charset val="238"/>
        <scheme val="minor"/>
      </rPr>
      <t>(vůně např. Lemon, Orange ), prostředek na mytí nádobí.</t>
    </r>
  </si>
  <si>
    <t>2) Tekuté mýdlo na doplnění, 500 ml</t>
  </si>
  <si>
    <r>
      <t xml:space="preserve">7) </t>
    </r>
    <r>
      <rPr>
        <sz val="11"/>
        <color indexed="8"/>
        <rFont val="Calibri"/>
        <family val="2"/>
        <charset val="238"/>
      </rPr>
      <t>S</t>
    </r>
    <r>
      <rPr>
        <b/>
        <sz val="11"/>
        <color rgb="FF000000"/>
        <rFont val="Calibri"/>
        <family val="2"/>
        <charset val="238"/>
      </rPr>
      <t>áčky do koše, 35 l</t>
    </r>
    <r>
      <rPr>
        <sz val="11"/>
        <color indexed="8"/>
        <rFont val="Calibri"/>
        <family val="2"/>
        <charset val="238"/>
      </rPr>
      <t xml:space="preserve">
</t>
    </r>
  </si>
  <si>
    <t xml:space="preserve">10) Domestos - WC </t>
  </si>
  <si>
    <t>12) Sáčky do koše, 60 l</t>
  </si>
  <si>
    <t>6) Mop na úklid, plochý, set, ždímací systém</t>
  </si>
  <si>
    <t xml:space="preserve">13) Tuhé mýdlo </t>
  </si>
  <si>
    <t>3 sady</t>
  </si>
  <si>
    <t>6 kusů</t>
  </si>
  <si>
    <t>10 balení</t>
  </si>
  <si>
    <t>6 balení</t>
  </si>
  <si>
    <t xml:space="preserve">3 ks </t>
  </si>
  <si>
    <t>5 balení</t>
  </si>
  <si>
    <t>4 kusy</t>
  </si>
  <si>
    <t>6 rolí</t>
  </si>
  <si>
    <t>1 set</t>
  </si>
  <si>
    <r>
      <t xml:space="preserve">5) Bloky do WC mísy, Bref 
</t>
    </r>
    <r>
      <rPr>
        <sz val="11"/>
        <rFont val="Calibri"/>
        <family val="2"/>
        <charset val="238"/>
        <scheme val="minor"/>
      </rPr>
      <t xml:space="preserve">v balení 3 x 50 g - WC blok </t>
    </r>
  </si>
  <si>
    <t>3) Toaletní papír, 2 vrství, velké balení v balení 8 rolí</t>
  </si>
  <si>
    <t>Popis zboží VZ 3/2021                          ÚKZÚZ ZS Staňkov</t>
  </si>
  <si>
    <t>Příloha č. 3 - specifikace plnění VZ - čistící, úklidové prostředky, drogistické a jiné zboží  
pro ÚKZÚZ Zkušební stanice Staňkov, Americká 58, Staňkov 345 61</t>
  </si>
  <si>
    <r>
      <rPr>
        <b/>
        <sz val="11"/>
        <color indexed="8"/>
        <rFont val="Calibri"/>
        <family val="2"/>
        <charset val="238"/>
      </rPr>
      <t>8)</t>
    </r>
    <r>
      <rPr>
        <b/>
        <sz val="11"/>
        <color theme="1"/>
        <rFont val="Calibri"/>
        <family val="2"/>
        <charset val="238"/>
        <scheme val="minor"/>
      </rPr>
      <t xml:space="preserve"> Clin Universal prostředek 
na mytí oken, 500 ml., 
s rozprašovačem </t>
    </r>
  </si>
  <si>
    <r>
      <t>9)</t>
    </r>
    <r>
      <rPr>
        <b/>
        <sz val="11"/>
        <rFont val="Calibri"/>
        <family val="2"/>
        <charset val="238"/>
        <scheme val="minor"/>
      </rPr>
      <t xml:space="preserve"> Kuchyňské utěrky, 
v balení dvě role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</si>
</sst>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2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 horizontal="right"/>
    </xf>
    <xf numFmtId="4" fontId="0" fillId="3" borderId="1" xfId="0" applyNumberForma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438150</xdr:rowOff>
    </xdr:from>
    <xdr:to>
      <xdr:col>1</xdr:col>
      <xdr:colOff>1400175</xdr:colOff>
      <xdr:row>4</xdr:row>
      <xdr:rowOff>438150</xdr:rowOff>
    </xdr:to>
    <xdr:pic>
      <xdr:nvPicPr>
        <xdr:cNvPr id="1664" name="Obrázek 1">
          <a:extLst>
            <a:ext uri="{FF2B5EF4-FFF2-40B4-BE49-F238E27FC236}">
              <a16:creationId xmlns:a16="http://schemas.microsoft.com/office/drawing/2014/main" id="{A4B921F6-B4D8-4EE8-AEBD-183D5049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3252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2</xdr:row>
      <xdr:rowOff>257175</xdr:rowOff>
    </xdr:from>
    <xdr:to>
      <xdr:col>1</xdr:col>
      <xdr:colOff>1466850</xdr:colOff>
      <xdr:row>2</xdr:row>
      <xdr:rowOff>1371600</xdr:rowOff>
    </xdr:to>
    <xdr:pic>
      <xdr:nvPicPr>
        <xdr:cNvPr id="40" name="det-img" descr="Smetá&amp;ccaron;ek a lopatka">
          <a:extLst>
            <a:ext uri="{FF2B5EF4-FFF2-40B4-BE49-F238E27FC236}">
              <a16:creationId xmlns:a16="http://schemas.microsoft.com/office/drawing/2014/main" id="{9A699A6E-9604-4793-9213-317A5BAF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7200900"/>
          <a:ext cx="13430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5</xdr:row>
      <xdr:rowOff>104775</xdr:rowOff>
    </xdr:from>
    <xdr:to>
      <xdr:col>1</xdr:col>
      <xdr:colOff>990600</xdr:colOff>
      <xdr:row>5</xdr:row>
      <xdr:rowOff>1685925</xdr:rowOff>
    </xdr:to>
    <xdr:pic>
      <xdr:nvPicPr>
        <xdr:cNvPr id="43" name="Obrázek 35">
          <a:extLst>
            <a:ext uri="{FF2B5EF4-FFF2-40B4-BE49-F238E27FC236}">
              <a16:creationId xmlns:a16="http://schemas.microsoft.com/office/drawing/2014/main" id="{D469071E-EF0A-4B25-9FDA-78B54AEDF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048500"/>
          <a:ext cx="5334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8</xdr:row>
      <xdr:rowOff>200025</xdr:rowOff>
    </xdr:from>
    <xdr:to>
      <xdr:col>1</xdr:col>
      <xdr:colOff>1428750</xdr:colOff>
      <xdr:row>8</xdr:row>
      <xdr:rowOff>1514475</xdr:rowOff>
    </xdr:to>
    <xdr:pic>
      <xdr:nvPicPr>
        <xdr:cNvPr id="46" name="Obrázek 23" descr="Sá&amp;ccaron;ek do koše LDPE 60x80/10ks 40mi zatahovací 70l &amp;ccaron;erná">
          <a:extLst>
            <a:ext uri="{FF2B5EF4-FFF2-40B4-BE49-F238E27FC236}">
              <a16:creationId xmlns:a16="http://schemas.microsoft.com/office/drawing/2014/main" id="{EFE42871-B3EF-4504-84DE-6427D439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8973800"/>
          <a:ext cx="13525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12</xdr:row>
      <xdr:rowOff>152400</xdr:rowOff>
    </xdr:from>
    <xdr:to>
      <xdr:col>1</xdr:col>
      <xdr:colOff>1266825</xdr:colOff>
      <xdr:row>12</xdr:row>
      <xdr:rowOff>1504950</xdr:rowOff>
    </xdr:to>
    <xdr:pic>
      <xdr:nvPicPr>
        <xdr:cNvPr id="50" name="Obrázek 17" descr="Jar na nádobí Citron lemon 450 ml - 0">
          <a:extLst>
            <a:ext uri="{FF2B5EF4-FFF2-40B4-BE49-F238E27FC236}">
              <a16:creationId xmlns:a16="http://schemas.microsoft.com/office/drawing/2014/main" id="{AB3014F9-373B-43B9-A12A-3075F789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7355800"/>
          <a:ext cx="8096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314326</xdr:colOff>
      <xdr:row>3</xdr:row>
      <xdr:rowOff>171450</xdr:rowOff>
    </xdr:from>
    <xdr:to>
      <xdr:col>1</xdr:col>
      <xdr:colOff>1240822</xdr:colOff>
      <xdr:row>3</xdr:row>
      <xdr:rowOff>1696546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C83DAB4-7C21-4212-A86C-48617EC6A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1" y="3171825"/>
          <a:ext cx="926496" cy="152509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</xdr:row>
      <xdr:rowOff>190500</xdr:rowOff>
    </xdr:from>
    <xdr:to>
      <xdr:col>1</xdr:col>
      <xdr:colOff>1466850</xdr:colOff>
      <xdr:row>4</xdr:row>
      <xdr:rowOff>1647825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69DEF13-AA6B-45AF-A997-853943D33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5162550"/>
          <a:ext cx="1457325" cy="14573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</xdr:row>
      <xdr:rowOff>247649</xdr:rowOff>
    </xdr:from>
    <xdr:to>
      <xdr:col>1</xdr:col>
      <xdr:colOff>1419225</xdr:colOff>
      <xdr:row>6</xdr:row>
      <xdr:rowOff>1609724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EE0852FD-8B9F-493B-8036-696E38B1A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9163049"/>
          <a:ext cx="1362075" cy="13620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7</xdr:row>
      <xdr:rowOff>266700</xdr:rowOff>
    </xdr:from>
    <xdr:to>
      <xdr:col>1</xdr:col>
      <xdr:colOff>1447800</xdr:colOff>
      <xdr:row>7</xdr:row>
      <xdr:rowOff>1638300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D3B2103D-DEFF-40AA-9CCF-C04D2D35E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1153775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9</xdr:row>
      <xdr:rowOff>485774</xdr:rowOff>
    </xdr:from>
    <xdr:to>
      <xdr:col>1</xdr:col>
      <xdr:colOff>1390650</xdr:colOff>
      <xdr:row>9</xdr:row>
      <xdr:rowOff>1790699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D2B3BE72-1C24-419A-8BCA-2D749728C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5497174"/>
          <a:ext cx="1304925" cy="13049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10</xdr:row>
      <xdr:rowOff>390524</xdr:rowOff>
    </xdr:from>
    <xdr:to>
      <xdr:col>1</xdr:col>
      <xdr:colOff>1257300</xdr:colOff>
      <xdr:row>10</xdr:row>
      <xdr:rowOff>1390649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E81DD979-F260-4B0C-9CB3-F317103B8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17554574"/>
          <a:ext cx="1000125" cy="10001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11</xdr:row>
      <xdr:rowOff>114299</xdr:rowOff>
    </xdr:from>
    <xdr:to>
      <xdr:col>1</xdr:col>
      <xdr:colOff>1428750</xdr:colOff>
      <xdr:row>11</xdr:row>
      <xdr:rowOff>1495424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01046D5C-4778-42EF-857A-6832CDBF4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9430999"/>
          <a:ext cx="1381125" cy="13811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13</xdr:row>
      <xdr:rowOff>723900</xdr:rowOff>
    </xdr:from>
    <xdr:to>
      <xdr:col>1</xdr:col>
      <xdr:colOff>1382538</xdr:colOff>
      <xdr:row>13</xdr:row>
      <xdr:rowOff>1295400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0A432FB-5F8D-4706-9433-CA09E87AD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23983950"/>
          <a:ext cx="1277763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14</xdr:row>
      <xdr:rowOff>514349</xdr:rowOff>
    </xdr:from>
    <xdr:to>
      <xdr:col>1</xdr:col>
      <xdr:colOff>1357305</xdr:colOff>
      <xdr:row>14</xdr:row>
      <xdr:rowOff>1476374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4A7F96A0-0D85-4CE9-AEAB-561A01286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25746074"/>
          <a:ext cx="118585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showRuler="0" view="pageLayout" topLeftCell="A13" zoomScaleNormal="100" workbookViewId="0">
      <selection activeCell="A11" sqref="A11"/>
    </sheetView>
  </sheetViews>
  <sheetFormatPr defaultColWidth="9.140625" defaultRowHeight="15" x14ac:dyDescent="0.25"/>
  <cols>
    <col min="1" max="1" width="29.7109375" customWidth="1"/>
    <col min="2" max="2" width="21" customWidth="1"/>
    <col min="3" max="3" width="9.140625" customWidth="1"/>
    <col min="4" max="4" width="9.42578125" style="1" customWidth="1"/>
    <col min="5" max="7" width="9.42578125" customWidth="1"/>
  </cols>
  <sheetData>
    <row r="1" spans="1:7" ht="40.5" customHeight="1" x14ac:dyDescent="0.25">
      <c r="A1" s="34" t="s">
        <v>29</v>
      </c>
      <c r="B1" s="34"/>
      <c r="C1" s="34"/>
      <c r="D1" s="34"/>
      <c r="E1" s="34"/>
      <c r="F1" s="34"/>
      <c r="G1" s="34"/>
    </row>
    <row r="2" spans="1:7" ht="40.5" customHeight="1" x14ac:dyDescent="0.25">
      <c r="A2" s="9" t="s">
        <v>28</v>
      </c>
      <c r="B2" s="10" t="s">
        <v>3</v>
      </c>
      <c r="C2" s="8" t="s">
        <v>7</v>
      </c>
      <c r="D2" s="11" t="s">
        <v>5</v>
      </c>
      <c r="E2" s="11" t="s">
        <v>6</v>
      </c>
      <c r="F2" s="9" t="s">
        <v>1</v>
      </c>
      <c r="G2" s="9" t="s">
        <v>0</v>
      </c>
    </row>
    <row r="3" spans="1:7" ht="155.85" customHeight="1" x14ac:dyDescent="0.25">
      <c r="A3" s="12" t="s">
        <v>8</v>
      </c>
      <c r="B3" s="27" t="s">
        <v>17</v>
      </c>
      <c r="C3" s="15">
        <v>3</v>
      </c>
      <c r="D3" s="30">
        <v>0</v>
      </c>
      <c r="E3" s="30">
        <f t="shared" ref="E3:E14" si="0">D3*1.21</f>
        <v>0</v>
      </c>
      <c r="F3" s="30">
        <f t="shared" ref="F3:F14" si="1">C3*D3</f>
        <v>0</v>
      </c>
      <c r="G3" s="30">
        <f t="shared" ref="G3:G14" si="2">F3*1.21</f>
        <v>0</v>
      </c>
    </row>
    <row r="4" spans="1:7" ht="155.85" customHeight="1" x14ac:dyDescent="0.25">
      <c r="A4" s="18" t="s">
        <v>11</v>
      </c>
      <c r="B4" s="6" t="s">
        <v>18</v>
      </c>
      <c r="C4" s="16">
        <v>6</v>
      </c>
      <c r="D4" s="31">
        <v>0</v>
      </c>
      <c r="E4" s="30">
        <f t="shared" si="0"/>
        <v>0</v>
      </c>
      <c r="F4" s="30">
        <f t="shared" si="1"/>
        <v>0</v>
      </c>
      <c r="G4" s="30">
        <f t="shared" si="2"/>
        <v>0</v>
      </c>
    </row>
    <row r="5" spans="1:7" ht="155.25" customHeight="1" x14ac:dyDescent="0.25">
      <c r="A5" s="28" t="s">
        <v>27</v>
      </c>
      <c r="B5" s="4" t="s">
        <v>19</v>
      </c>
      <c r="C5" s="15">
        <v>10</v>
      </c>
      <c r="D5" s="30">
        <v>0</v>
      </c>
      <c r="E5" s="30">
        <f t="shared" si="0"/>
        <v>0</v>
      </c>
      <c r="F5" s="30">
        <f t="shared" si="1"/>
        <v>0</v>
      </c>
      <c r="G5" s="30">
        <f t="shared" si="2"/>
        <v>0</v>
      </c>
    </row>
    <row r="6" spans="1:7" ht="155.25" customHeight="1" x14ac:dyDescent="0.25">
      <c r="A6" s="7" t="s">
        <v>9</v>
      </c>
      <c r="B6" s="4" t="s">
        <v>18</v>
      </c>
      <c r="C6" s="15">
        <v>6</v>
      </c>
      <c r="D6" s="32">
        <v>0</v>
      </c>
      <c r="E6" s="30">
        <f t="shared" si="0"/>
        <v>0</v>
      </c>
      <c r="F6" s="30">
        <f t="shared" si="1"/>
        <v>0</v>
      </c>
      <c r="G6" s="30">
        <f t="shared" si="2"/>
        <v>0</v>
      </c>
    </row>
    <row r="7" spans="1:7" ht="155.25" customHeight="1" x14ac:dyDescent="0.25">
      <c r="A7" s="28" t="s">
        <v>26</v>
      </c>
      <c r="B7" s="4" t="s">
        <v>20</v>
      </c>
      <c r="C7" s="15">
        <v>6</v>
      </c>
      <c r="D7" s="30">
        <v>0</v>
      </c>
      <c r="E7" s="30">
        <f t="shared" si="0"/>
        <v>0</v>
      </c>
      <c r="F7" s="30">
        <f t="shared" si="1"/>
        <v>0</v>
      </c>
      <c r="G7" s="30">
        <f t="shared" si="2"/>
        <v>0</v>
      </c>
    </row>
    <row r="8" spans="1:7" ht="155.25" customHeight="1" x14ac:dyDescent="0.25">
      <c r="A8" s="22" t="s">
        <v>15</v>
      </c>
      <c r="B8" s="4" t="s">
        <v>25</v>
      </c>
      <c r="C8" s="15">
        <v>1</v>
      </c>
      <c r="D8" s="30">
        <v>0</v>
      </c>
      <c r="E8" s="30">
        <f t="shared" si="0"/>
        <v>0</v>
      </c>
      <c r="F8" s="30">
        <f t="shared" si="1"/>
        <v>0</v>
      </c>
      <c r="G8" s="30">
        <f t="shared" si="2"/>
        <v>0</v>
      </c>
    </row>
    <row r="9" spans="1:7" ht="170.1" customHeight="1" x14ac:dyDescent="0.25">
      <c r="A9" s="17" t="s">
        <v>12</v>
      </c>
      <c r="B9" s="27" t="s">
        <v>24</v>
      </c>
      <c r="C9" s="15">
        <v>6</v>
      </c>
      <c r="D9" s="30">
        <v>0</v>
      </c>
      <c r="E9" s="30">
        <f t="shared" si="0"/>
        <v>0</v>
      </c>
      <c r="F9" s="30">
        <f t="shared" si="1"/>
        <v>0</v>
      </c>
      <c r="G9" s="30">
        <f t="shared" si="2"/>
        <v>0</v>
      </c>
    </row>
    <row r="10" spans="1:7" ht="170.1" customHeight="1" x14ac:dyDescent="0.25">
      <c r="A10" s="22" t="s">
        <v>30</v>
      </c>
      <c r="B10" s="4" t="s">
        <v>21</v>
      </c>
      <c r="C10" s="15">
        <v>3</v>
      </c>
      <c r="D10" s="33">
        <v>0</v>
      </c>
      <c r="E10" s="30">
        <f t="shared" si="0"/>
        <v>0</v>
      </c>
      <c r="F10" s="30">
        <f t="shared" si="1"/>
        <v>0</v>
      </c>
      <c r="G10" s="30">
        <f t="shared" si="2"/>
        <v>0</v>
      </c>
    </row>
    <row r="11" spans="1:7" ht="170.1" customHeight="1" x14ac:dyDescent="0.25">
      <c r="A11" s="22" t="s">
        <v>31</v>
      </c>
      <c r="B11" s="35" t="s">
        <v>22</v>
      </c>
      <c r="C11" s="15">
        <v>5</v>
      </c>
      <c r="D11" s="30">
        <v>0</v>
      </c>
      <c r="E11" s="30">
        <f t="shared" si="0"/>
        <v>0</v>
      </c>
      <c r="F11" s="30">
        <f t="shared" si="1"/>
        <v>0</v>
      </c>
      <c r="G11" s="30">
        <f t="shared" si="2"/>
        <v>0</v>
      </c>
    </row>
    <row r="12" spans="1:7" ht="155.25" customHeight="1" x14ac:dyDescent="0.25">
      <c r="A12" s="23" t="s">
        <v>13</v>
      </c>
      <c r="B12" s="5" t="s">
        <v>23</v>
      </c>
      <c r="C12" s="14">
        <v>4</v>
      </c>
      <c r="D12" s="30">
        <v>0</v>
      </c>
      <c r="E12" s="30">
        <f t="shared" si="0"/>
        <v>0</v>
      </c>
      <c r="F12" s="30">
        <f t="shared" si="1"/>
        <v>0</v>
      </c>
      <c r="G12" s="30">
        <f t="shared" si="2"/>
        <v>0</v>
      </c>
    </row>
    <row r="13" spans="1:7" ht="155.25" customHeight="1" x14ac:dyDescent="0.25">
      <c r="A13" s="7" t="s">
        <v>10</v>
      </c>
      <c r="B13" s="5" t="s">
        <v>23</v>
      </c>
      <c r="C13" s="14">
        <v>4</v>
      </c>
      <c r="D13" s="30">
        <v>0</v>
      </c>
      <c r="E13" s="30">
        <f t="shared" si="0"/>
        <v>0</v>
      </c>
      <c r="F13" s="30">
        <f t="shared" si="1"/>
        <v>0</v>
      </c>
      <c r="G13" s="30">
        <f t="shared" si="2"/>
        <v>0</v>
      </c>
    </row>
    <row r="14" spans="1:7" ht="155.25" customHeight="1" x14ac:dyDescent="0.25">
      <c r="A14" s="19" t="s">
        <v>14</v>
      </c>
      <c r="B14" s="29" t="s">
        <v>24</v>
      </c>
      <c r="C14" s="14">
        <v>6</v>
      </c>
      <c r="D14" s="30">
        <v>0</v>
      </c>
      <c r="E14" s="30">
        <f t="shared" si="0"/>
        <v>0</v>
      </c>
      <c r="F14" s="30">
        <f t="shared" si="1"/>
        <v>0</v>
      </c>
      <c r="G14" s="30">
        <f t="shared" si="2"/>
        <v>0</v>
      </c>
    </row>
    <row r="15" spans="1:7" ht="155.25" customHeight="1" x14ac:dyDescent="0.25">
      <c r="A15" s="19" t="s">
        <v>16</v>
      </c>
      <c r="B15" s="5" t="s">
        <v>23</v>
      </c>
      <c r="C15" s="14">
        <v>4</v>
      </c>
      <c r="D15" s="30">
        <v>0</v>
      </c>
      <c r="E15" s="30">
        <f t="shared" ref="E15" si="3">D15*1.21</f>
        <v>0</v>
      </c>
      <c r="F15" s="30">
        <f t="shared" ref="F15" si="4">C15*D15</f>
        <v>0</v>
      </c>
      <c r="G15" s="30">
        <f t="shared" ref="G15:G16" si="5">F15*1.21</f>
        <v>0</v>
      </c>
    </row>
    <row r="16" spans="1:7" ht="57.75" customHeight="1" thickBot="1" x14ac:dyDescent="0.3">
      <c r="A16" s="20" t="s">
        <v>4</v>
      </c>
      <c r="B16" s="21" t="s">
        <v>2</v>
      </c>
      <c r="C16" s="24"/>
      <c r="D16" s="13"/>
      <c r="E16" s="13"/>
      <c r="F16" s="25">
        <f>SUM(F3:F15)</f>
        <v>0</v>
      </c>
      <c r="G16" s="26">
        <f t="shared" si="5"/>
        <v>0</v>
      </c>
    </row>
    <row r="17" spans="1:7" ht="15" customHeight="1" thickTop="1" x14ac:dyDescent="0.25">
      <c r="A17" s="2"/>
      <c r="B17" s="2"/>
      <c r="C17" s="2"/>
      <c r="D17" s="3"/>
      <c r="E17" s="2"/>
      <c r="F17" s="2"/>
      <c r="G17" s="2"/>
    </row>
    <row r="18" spans="1:7" ht="15" customHeight="1" x14ac:dyDescent="0.25">
      <c r="A18" s="2"/>
      <c r="B18" s="2"/>
      <c r="C18" s="2"/>
      <c r="D18" s="3"/>
      <c r="E18" s="2"/>
      <c r="F18" s="2"/>
      <c r="G18" s="2"/>
    </row>
    <row r="19" spans="1:7" ht="15" customHeight="1" x14ac:dyDescent="0.25">
      <c r="A19" s="2"/>
      <c r="B19" s="2"/>
      <c r="C19" s="2"/>
      <c r="D19" s="3"/>
      <c r="E19" s="2"/>
      <c r="F19" s="2"/>
      <c r="G19" s="2"/>
    </row>
    <row r="20" spans="1:7" x14ac:dyDescent="0.25">
      <c r="A20" s="2"/>
      <c r="B20" s="2"/>
      <c r="C20" s="2"/>
      <c r="D20" s="3"/>
      <c r="E20" s="2"/>
      <c r="F20" s="2"/>
      <c r="G20" s="2"/>
    </row>
    <row r="21" spans="1:7" x14ac:dyDescent="0.25">
      <c r="A21" s="2"/>
      <c r="B21" s="2"/>
      <c r="C21" s="2"/>
      <c r="D21" s="3"/>
      <c r="E21" s="2"/>
      <c r="F21" s="2"/>
      <c r="G21" s="2"/>
    </row>
    <row r="22" spans="1:7" x14ac:dyDescent="0.25">
      <c r="A22" s="2"/>
      <c r="B22" s="2"/>
      <c r="C22" s="2"/>
      <c r="D22" s="3"/>
      <c r="E22" s="2"/>
      <c r="F22" s="2"/>
      <c r="G22" s="2"/>
    </row>
    <row r="23" spans="1:7" x14ac:dyDescent="0.25">
      <c r="A23" s="2"/>
      <c r="B23" s="2"/>
      <c r="C23" s="2"/>
      <c r="D23" s="3"/>
      <c r="E23" s="2"/>
      <c r="F23" s="2"/>
      <c r="G23" s="2"/>
    </row>
    <row r="24" spans="1:7" x14ac:dyDescent="0.25">
      <c r="A24" s="2"/>
      <c r="B24" s="2"/>
      <c r="C24" s="2"/>
      <c r="D24" s="3"/>
      <c r="E24" s="2"/>
      <c r="F24" s="2"/>
      <c r="G24" s="2"/>
    </row>
    <row r="25" spans="1:7" x14ac:dyDescent="0.25">
      <c r="A25" s="2"/>
      <c r="B25" s="2"/>
      <c r="C25" s="2"/>
      <c r="D25" s="3"/>
      <c r="E25" s="2"/>
      <c r="F25" s="2"/>
      <c r="G25" s="2"/>
    </row>
    <row r="26" spans="1:7" x14ac:dyDescent="0.25">
      <c r="A26" s="2"/>
      <c r="B26" s="2"/>
      <c r="C26" s="2"/>
      <c r="D26" s="3"/>
      <c r="E26" s="2"/>
      <c r="F26" s="2"/>
      <c r="G26" s="2"/>
    </row>
    <row r="27" spans="1:7" x14ac:dyDescent="0.25">
      <c r="A27" s="2"/>
      <c r="B27" s="2"/>
      <c r="C27" s="2"/>
      <c r="D27" s="3"/>
      <c r="E27" s="2"/>
      <c r="F27" s="2"/>
      <c r="G27" s="2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2019-05-27T12:49:19Z</cp:lastPrinted>
  <dcterms:created xsi:type="dcterms:W3CDTF">2013-02-08T05:26:42Z</dcterms:created>
  <dcterms:modified xsi:type="dcterms:W3CDTF">2021-09-03T12:32:00Z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60308@ukzuz.cz</vt:lpwstr>
  </property>
  <property fmtid="{D5CDD505-2E9C-101B-9397-08002B2CF9AE}" pid="5" name="MSIP_Label_ddfdcfce-ddd9-46fd-a41e-890a4587f248_SetDate">
    <vt:lpwstr>2019-05-02T07:09:58.4532842Z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e637bfd1-a5d6-45dc-a97e-8179efb041cf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