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l.lankas\Desktop\"/>
    </mc:Choice>
  </mc:AlternateContent>
  <bookViews>
    <workbookView xWindow="0" yWindow="0" windowWidth="25200" windowHeight="11250"/>
  </bookViews>
  <sheets>
    <sheet name="Technická příloha" sheetId="1" r:id="rId1"/>
  </sheets>
  <calcPr calcId="162913"/>
</workbook>
</file>

<file path=xl/calcChain.xml><?xml version="1.0" encoding="utf-8"?>
<calcChain xmlns="http://schemas.openxmlformats.org/spreadsheetml/2006/main">
  <c r="A25" i="1" l="1"/>
  <c r="F22" i="1"/>
  <c r="D19" i="1"/>
  <c r="G12" i="1"/>
  <c r="G13" i="1" s="1"/>
  <c r="C19" i="1" l="1"/>
  <c r="G14" i="1"/>
  <c r="F25" i="1" s="1"/>
  <c r="F19" i="1" l="1"/>
  <c r="C20" i="1"/>
  <c r="F20" i="1" l="1"/>
  <c r="G19" i="1"/>
  <c r="G20" i="1" s="1"/>
</calcChain>
</file>

<file path=xl/comments1.xml><?xml version="1.0" encoding="utf-8"?>
<comments xmlns="http://schemas.openxmlformats.org/spreadsheetml/2006/main">
  <authors>
    <author>AOPK</author>
  </authors>
  <commentList>
    <comment ref="C11" authorId="0" shapeId="0">
      <text>
        <r>
          <rPr>
            <sz val="11"/>
            <rFont val="Calibri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<sst xmlns="http://schemas.openxmlformats.org/spreadsheetml/2006/main" count="47" uniqueCount="39">
  <si>
    <t>Příloha č.1 - Rozpočet a specifikace díla</t>
  </si>
  <si>
    <t>Číslo:</t>
  </si>
  <si>
    <t>PPK-1040a/25/21</t>
  </si>
  <si>
    <t>Číslo jednací:</t>
  </si>
  <si>
    <t>04242/SC/21</t>
  </si>
  <si>
    <t>Zhotovitel:</t>
  </si>
  <si>
    <t>Plátce DPH:</t>
  </si>
  <si>
    <t>Rok:</t>
  </si>
  <si>
    <t>2021</t>
  </si>
  <si>
    <t>Rozpočet:</t>
  </si>
  <si>
    <t>Všechny ceny jsou uvedeny v Kč</t>
  </si>
  <si>
    <t>ID</t>
  </si>
  <si>
    <t>Kód</t>
  </si>
  <si>
    <t>Opatření a činnost</t>
  </si>
  <si>
    <t>Množství</t>
  </si>
  <si>
    <t>M.J.</t>
  </si>
  <si>
    <t>Jednotková cena*</t>
  </si>
  <si>
    <t>Celková cena</t>
  </si>
  <si>
    <t>p.č.148/17, k.ú. Roztoky u Křivoklátu</t>
  </si>
  <si>
    <t>6862</t>
  </si>
  <si>
    <t>PD01</t>
  </si>
  <si>
    <t>Budky</t>
  </si>
  <si>
    <t>PD01c</t>
  </si>
  <si>
    <t>Instalace speciálních typů budek</t>
  </si>
  <si>
    <t>ks</t>
  </si>
  <si>
    <t>Cena bez DPH</t>
  </si>
  <si>
    <t>Cena s DPH</t>
  </si>
  <si>
    <t>* Jednotkovou cenu zadávat bez DPH.</t>
  </si>
  <si>
    <t>Souhrnný rozpočet:</t>
  </si>
  <si>
    <t>Rok</t>
  </si>
  <si>
    <t>sazba DPH %</t>
  </si>
  <si>
    <t>výše DPH</t>
  </si>
  <si>
    <t>Celkem</t>
  </si>
  <si>
    <t>Specifikace díla:</t>
  </si>
  <si>
    <t>Popis opatření:</t>
  </si>
  <si>
    <t>Podpora zvláště chráněného druhu sokola stěhovavého zřízením hnízdiště pomocí instalace speciální budky. Speciální budka o rozměrech 600 x 600x 600 mm zhotovená z hliníkového plechu ve spojích nýtovaného, dno z antikorózní oceli s předvrtanými odvodňovacími otvory bude opatřena přistávací dřevěnou plošinou o rozměrech 600 x 600 x 600 mm. Budka bude umístěna pomocí horolezecké techniky na vrcholovou část továrního komína společnosti Permon s.r.o. v Roztokách u Křivoklátu, na pozemku p.č. 148/17, k.ú. Roztoky u Křivoklátu. Budka bude instalována tak, aby odolala atmosferickým vlivům a zároveň nepoškozovala komín a instalované antény mobilního operátora.</t>
  </si>
  <si>
    <t>Popis lokalizace:</t>
  </si>
  <si>
    <t>Zákres budka:</t>
  </si>
  <si>
    <t>Rozloha: 0,0061 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</si>
</sst>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\ ###\ ##0.00"/>
  </numFmts>
  <fonts count="6" x14ac:knownFonts="1">
    <font>
      <sz val="11"/>
      <name val="Calibri"/>
    </font>
    <font>
      <b/>
      <sz val="11"/>
      <name val="Calibri"/>
    </font>
    <font>
      <b/>
      <sz val="12"/>
      <name val="Calibri"/>
    </font>
    <font>
      <sz val="12"/>
      <name val="Calibri"/>
    </font>
    <font>
      <b/>
      <sz val="11"/>
      <color rgb="FF0000FF"/>
      <name val="Calibri"/>
    </font>
    <font>
      <u/>
      <sz val="11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FFFE5"/>
      </patternFill>
    </fill>
    <fill>
      <patternFill patternType="solid">
        <fgColor rgb="FFE2EFD9"/>
      </patternFill>
    </fill>
    <fill>
      <patternFill patternType="solid">
        <fgColor rgb="FFBFBFBF"/>
      </patternFill>
    </fill>
    <fill>
      <patternFill patternType="solid">
        <fgColor rgb="FFDEEAF6"/>
      </patternFill>
    </fill>
    <fill>
      <patternFill patternType="solid">
        <fgColor rgb="FFEDEDED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 applyNumberFormat="1" applyFont="1" applyProtection="1"/>
    <xf numFmtId="0" fontId="0" fillId="0" borderId="0" xfId="0" applyNumberFormat="1" applyFont="1" applyAlignment="1" applyProtection="1">
      <alignment horizontal="right"/>
    </xf>
    <xf numFmtId="0" fontId="1" fillId="0" borderId="0" xfId="0" applyNumberFormat="1" applyFont="1" applyProtection="1"/>
    <xf numFmtId="0" fontId="0" fillId="2" borderId="0" xfId="0" applyNumberFormat="1" applyFont="1" applyFill="1" applyProtection="1">
      <protection locked="0"/>
    </xf>
    <xf numFmtId="0" fontId="0" fillId="0" borderId="0" xfId="0" applyNumberFormat="1" applyFont="1" applyAlignment="1" applyProtection="1">
      <alignment horizontal="left"/>
    </xf>
    <xf numFmtId="0" fontId="2" fillId="0" borderId="0" xfId="0" applyNumberFormat="1" applyFont="1" applyProtection="1"/>
    <xf numFmtId="0" fontId="3" fillId="0" borderId="0" xfId="0" applyNumberFormat="1" applyFont="1" applyAlignment="1" applyProtection="1">
      <alignment horizontal="right"/>
    </xf>
    <xf numFmtId="0" fontId="0" fillId="0" borderId="1" xfId="0" applyNumberFormat="1" applyFont="1" applyBorder="1" applyProtection="1"/>
    <xf numFmtId="0" fontId="2" fillId="0" borderId="1" xfId="0" applyNumberFormat="1" applyFont="1" applyBorder="1" applyProtection="1"/>
    <xf numFmtId="0" fontId="3" fillId="0" borderId="1" xfId="0" applyNumberFormat="1" applyFont="1" applyBorder="1" applyAlignment="1" applyProtection="1">
      <alignment horizontal="right"/>
    </xf>
    <xf numFmtId="0" fontId="1" fillId="4" borderId="2" xfId="0" applyNumberFormat="1" applyFont="1" applyFill="1" applyBorder="1" applyAlignment="1" applyProtection="1">
      <alignment horizontal="center" vertical="center"/>
    </xf>
    <xf numFmtId="0" fontId="1" fillId="4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Border="1" applyProtection="1"/>
    <xf numFmtId="0" fontId="1" fillId="6" borderId="2" xfId="0" applyNumberFormat="1" applyFont="1" applyFill="1" applyBorder="1" applyProtection="1"/>
    <xf numFmtId="0" fontId="0" fillId="0" borderId="2" xfId="0" applyNumberFormat="1" applyFont="1" applyBorder="1" applyAlignment="1" applyProtection="1">
      <alignment wrapText="1"/>
    </xf>
    <xf numFmtId="164" fontId="0" fillId="2" borderId="2" xfId="0" applyNumberFormat="1" applyFont="1" applyFill="1" applyBorder="1" applyProtection="1">
      <protection locked="0"/>
    </xf>
    <xf numFmtId="164" fontId="0" fillId="0" borderId="2" xfId="0" applyNumberFormat="1" applyFont="1" applyBorder="1" applyProtection="1"/>
    <xf numFmtId="0" fontId="1" fillId="0" borderId="2" xfId="0" applyNumberFormat="1" applyFont="1" applyBorder="1" applyProtection="1"/>
    <xf numFmtId="164" fontId="1" fillId="0" borderId="2" xfId="0" applyNumberFormat="1" applyFont="1" applyBorder="1" applyProtection="1"/>
    <xf numFmtId="0" fontId="4" fillId="6" borderId="2" xfId="0" applyNumberFormat="1" applyFont="1" applyFill="1" applyBorder="1" applyAlignment="1" applyProtection="1">
      <alignment horizontal="center" vertical="center"/>
    </xf>
    <xf numFmtId="0" fontId="1" fillId="6" borderId="2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Protection="1"/>
    <xf numFmtId="0" fontId="1" fillId="0" borderId="0" xfId="0" applyNumberFormat="1" applyFont="1" applyProtection="1"/>
    <xf numFmtId="0" fontId="0" fillId="0" borderId="0" xfId="0" applyNumberFormat="1" applyFont="1" applyProtection="1"/>
    <xf numFmtId="0" fontId="0" fillId="2" borderId="0" xfId="0" applyNumberFormat="1" applyFont="1" applyFill="1" applyProtection="1">
      <protection locked="0"/>
    </xf>
    <xf numFmtId="0" fontId="1" fillId="3" borderId="2" xfId="0" applyNumberFormat="1" applyFont="1" applyFill="1" applyBorder="1" applyAlignment="1" applyProtection="1">
      <alignment horizontal="center"/>
    </xf>
    <xf numFmtId="0" fontId="0" fillId="0" borderId="2" xfId="0" applyNumberFormat="1" applyFont="1" applyBorder="1" applyProtection="1"/>
    <xf numFmtId="0" fontId="1" fillId="5" borderId="2" xfId="0" applyNumberFormat="1" applyFont="1" applyFill="1" applyBorder="1" applyAlignment="1" applyProtection="1">
      <alignment horizontal="left"/>
    </xf>
    <xf numFmtId="0" fontId="1" fillId="6" borderId="2" xfId="0" applyNumberFormat="1" applyFont="1" applyFill="1" applyBorder="1" applyAlignment="1" applyProtection="1">
      <alignment wrapText="1"/>
    </xf>
    <xf numFmtId="0" fontId="1" fillId="4" borderId="2" xfId="0" applyNumberFormat="1" applyFont="1" applyFill="1" applyBorder="1" applyAlignment="1" applyProtection="1">
      <alignment horizontal="center" vertical="center"/>
    </xf>
    <xf numFmtId="164" fontId="0" fillId="0" borderId="2" xfId="0" applyNumberFormat="1" applyFont="1" applyBorder="1" applyProtection="1"/>
    <xf numFmtId="0" fontId="1" fillId="0" borderId="2" xfId="0" applyNumberFormat="1" applyFont="1" applyBorder="1" applyAlignment="1" applyProtection="1">
      <alignment horizontal="right"/>
    </xf>
    <xf numFmtId="0" fontId="4" fillId="0" borderId="0" xfId="0" applyNumberFormat="1" applyFont="1" applyAlignment="1" applyProtection="1">
      <alignment horizontal="right"/>
    </xf>
    <xf numFmtId="0" fontId="1" fillId="6" borderId="2" xfId="0" applyNumberFormat="1" applyFont="1" applyFill="1" applyBorder="1" applyProtection="1"/>
    <xf numFmtId="0" fontId="0" fillId="6" borderId="2" xfId="0" applyNumberFormat="1" applyFont="1" applyFill="1" applyBorder="1" applyProtection="1"/>
    <xf numFmtId="164" fontId="1" fillId="6" borderId="2" xfId="0" applyNumberFormat="1" applyFont="1" applyFill="1" applyBorder="1" applyProtection="1"/>
    <xf numFmtId="0" fontId="0" fillId="0" borderId="0" xfId="0" applyNumberFormat="1" applyFont="1" applyAlignment="1" applyProtection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0"/>
  <sheetViews>
    <sheetView tabSelected="1" workbookViewId="0"/>
  </sheetViews>
  <sheetFormatPr defaultRowHeight="15" x14ac:dyDescent="0.25"/>
  <cols>
    <col min="1" max="1" width="4.7109375" customWidth="1"/>
    <col min="2" max="2" width="6.7109375" customWidth="1"/>
    <col min="3" max="3" width="37.7109375" customWidth="1"/>
    <col min="4" max="4" width="11.7109375" customWidth="1"/>
    <col min="5" max="5" width="6.7109375" customWidth="1"/>
    <col min="6" max="7" width="13.7109375" customWidth="1"/>
  </cols>
  <sheetData>
    <row r="1" spans="1:7" ht="15.75" x14ac:dyDescent="0.25">
      <c r="A1" s="5" t="s">
        <v>0</v>
      </c>
      <c r="E1" s="5" t="s">
        <v>1</v>
      </c>
      <c r="G1" s="6" t="s">
        <v>2</v>
      </c>
    </row>
    <row r="2" spans="1:7" ht="15.75" x14ac:dyDescent="0.25">
      <c r="A2" s="7"/>
      <c r="B2" s="7"/>
      <c r="C2" s="7"/>
      <c r="D2" s="7"/>
      <c r="E2" s="8" t="s">
        <v>3</v>
      </c>
      <c r="F2" s="7"/>
      <c r="G2" s="9" t="s">
        <v>4</v>
      </c>
    </row>
    <row r="3" spans="1:7" x14ac:dyDescent="0.25">
      <c r="A3" s="22" t="s">
        <v>5</v>
      </c>
      <c r="B3" s="23"/>
      <c r="C3" s="24"/>
      <c r="D3" s="23"/>
      <c r="E3" s="23"/>
      <c r="F3" s="23"/>
      <c r="G3" s="23"/>
    </row>
    <row r="4" spans="1:7" x14ac:dyDescent="0.25">
      <c r="A4" s="22" t="s">
        <v>6</v>
      </c>
      <c r="B4" s="23"/>
      <c r="C4" s="3"/>
    </row>
    <row r="5" spans="1:7" x14ac:dyDescent="0.25">
      <c r="A5" t="s">
        <v>7</v>
      </c>
      <c r="B5" s="4" t="s">
        <v>8</v>
      </c>
    </row>
    <row r="6" spans="1:7" x14ac:dyDescent="0.25">
      <c r="A6" s="2"/>
    </row>
    <row r="7" spans="1:7" x14ac:dyDescent="0.25">
      <c r="A7" s="2" t="s">
        <v>9</v>
      </c>
      <c r="G7" s="1" t="s">
        <v>10</v>
      </c>
    </row>
    <row r="8" spans="1:7" x14ac:dyDescent="0.25">
      <c r="A8" s="25" t="s">
        <v>8</v>
      </c>
      <c r="B8" s="26"/>
      <c r="C8" s="26"/>
      <c r="D8" s="26"/>
      <c r="E8" s="26"/>
      <c r="F8" s="26"/>
      <c r="G8" s="26"/>
    </row>
    <row r="9" spans="1:7" ht="30.75" customHeight="1" x14ac:dyDescent="0.25">
      <c r="A9" s="10" t="s">
        <v>11</v>
      </c>
      <c r="B9" s="10" t="s">
        <v>12</v>
      </c>
      <c r="C9" s="10" t="s">
        <v>13</v>
      </c>
      <c r="D9" s="10" t="s">
        <v>14</v>
      </c>
      <c r="E9" s="10" t="s">
        <v>15</v>
      </c>
      <c r="F9" s="11" t="s">
        <v>16</v>
      </c>
      <c r="G9" s="11" t="s">
        <v>17</v>
      </c>
    </row>
    <row r="10" spans="1:7" x14ac:dyDescent="0.25">
      <c r="A10" s="27" t="s">
        <v>18</v>
      </c>
      <c r="B10" s="26"/>
      <c r="C10" s="26"/>
      <c r="D10" s="26"/>
      <c r="E10" s="26"/>
      <c r="F10" s="26"/>
      <c r="G10" s="26"/>
    </row>
    <row r="11" spans="1:7" ht="15.95" customHeight="1" x14ac:dyDescent="0.25">
      <c r="A11" s="13" t="s">
        <v>19</v>
      </c>
      <c r="B11" s="13" t="s">
        <v>20</v>
      </c>
      <c r="C11" s="28" t="s">
        <v>21</v>
      </c>
      <c r="D11" s="26"/>
      <c r="E11" s="26"/>
      <c r="F11" s="26"/>
      <c r="G11" s="26"/>
    </row>
    <row r="12" spans="1:7" ht="15.95" customHeight="1" x14ac:dyDescent="0.25">
      <c r="A12" s="12"/>
      <c r="B12" s="12" t="s">
        <v>22</v>
      </c>
      <c r="C12" s="14" t="s">
        <v>23</v>
      </c>
      <c r="D12" s="12">
        <v>1</v>
      </c>
      <c r="E12" s="12" t="s">
        <v>24</v>
      </c>
      <c r="F12" s="15"/>
      <c r="G12" s="16">
        <f>(D12*F12)</f>
        <v>0</v>
      </c>
    </row>
    <row r="13" spans="1:7" x14ac:dyDescent="0.25">
      <c r="A13" s="12"/>
      <c r="B13" s="12"/>
      <c r="C13" s="12"/>
      <c r="D13" s="12"/>
      <c r="E13" s="12"/>
      <c r="F13" s="12" t="s">
        <v>25</v>
      </c>
      <c r="G13" s="16">
        <f>SUM(G12)</f>
        <v>0</v>
      </c>
    </row>
    <row r="14" spans="1:7" x14ac:dyDescent="0.25">
      <c r="A14" s="12"/>
      <c r="B14" s="12"/>
      <c r="C14" s="12"/>
      <c r="D14" s="12"/>
      <c r="E14" s="12"/>
      <c r="F14" s="17" t="s">
        <v>26</v>
      </c>
      <c r="G14" s="18">
        <f>G13*IF(C4="Ano",1.21,1)</f>
        <v>0</v>
      </c>
    </row>
    <row r="15" spans="1:7" x14ac:dyDescent="0.25">
      <c r="A15" t="s">
        <v>27</v>
      </c>
    </row>
    <row r="17" spans="1:7" x14ac:dyDescent="0.25">
      <c r="A17" s="2" t="s">
        <v>28</v>
      </c>
    </row>
    <row r="18" spans="1:7" ht="30.75" customHeight="1" x14ac:dyDescent="0.25">
      <c r="A18" s="29" t="s">
        <v>29</v>
      </c>
      <c r="B18" s="29"/>
      <c r="C18" s="10" t="s">
        <v>25</v>
      </c>
      <c r="D18" s="29" t="s">
        <v>30</v>
      </c>
      <c r="E18" s="29"/>
      <c r="F18" s="10" t="s">
        <v>31</v>
      </c>
      <c r="G18" s="10" t="s">
        <v>26</v>
      </c>
    </row>
    <row r="19" spans="1:7" x14ac:dyDescent="0.25">
      <c r="A19" s="26">
        <v>2021</v>
      </c>
      <c r="B19" s="26"/>
      <c r="C19" s="16">
        <f>G13</f>
        <v>0</v>
      </c>
      <c r="D19" s="30">
        <f>IF(C4="Ano",21,0)</f>
        <v>0</v>
      </c>
      <c r="E19" s="26"/>
      <c r="F19" s="16">
        <f>(C19*(D19/100))</f>
        <v>0</v>
      </c>
      <c r="G19" s="16">
        <f>F19+C19</f>
        <v>0</v>
      </c>
    </row>
    <row r="20" spans="1:7" x14ac:dyDescent="0.25">
      <c r="A20" s="31" t="s">
        <v>32</v>
      </c>
      <c r="B20" s="26"/>
      <c r="C20" s="18">
        <f>SUM(C19)</f>
        <v>0</v>
      </c>
      <c r="D20" s="26"/>
      <c r="E20" s="26"/>
      <c r="F20" s="18">
        <f>SUM(F19)</f>
        <v>0</v>
      </c>
      <c r="G20" s="18">
        <f>SUM(G19)</f>
        <v>0</v>
      </c>
    </row>
    <row r="22" spans="1:7" x14ac:dyDescent="0.25">
      <c r="A22" s="2" t="s">
        <v>33</v>
      </c>
      <c r="F22" s="32" t="str">
        <f>HYPERLINK("https://aopkcr.maps.arcgis.com/apps/webappviewer/index.html?id=ab04880f9b854225ac0304d4b3995d5e&amp;query=KrajinotvorProgram_3727,SMLOUVA,PPK-1040a/25/21","Odkaz na mapové dílo")</f>
        <v>Odkaz na mapové dílo</v>
      </c>
      <c r="G22" s="23"/>
    </row>
    <row r="23" spans="1:7" x14ac:dyDescent="0.25">
      <c r="A23" s="25">
        <v>2021</v>
      </c>
      <c r="B23" s="26"/>
      <c r="C23" s="26"/>
      <c r="D23" s="26"/>
      <c r="E23" s="26"/>
      <c r="F23" s="26"/>
      <c r="G23" s="26"/>
    </row>
    <row r="24" spans="1:7" x14ac:dyDescent="0.25">
      <c r="A24" s="27" t="s">
        <v>18</v>
      </c>
      <c r="B24" s="26"/>
      <c r="C24" s="26"/>
      <c r="D24" s="26"/>
      <c r="E24" s="26"/>
      <c r="F24" s="26"/>
      <c r="G24" s="26"/>
    </row>
    <row r="25" spans="1:7" x14ac:dyDescent="0.25">
      <c r="A25" s="19" t="str">
        <f>HYPERLINK("https://aopkcr.maps.arcgis.com/apps/webappviewer/index.html?id=ab04880f9b854225ac0304d4b3995d5e&amp;query=KrajinotvorProgram_6763,ACTIVITYID,6862","6862")</f>
        <v>6862</v>
      </c>
      <c r="B25" s="20" t="s">
        <v>20</v>
      </c>
      <c r="C25" s="33" t="s">
        <v>21</v>
      </c>
      <c r="D25" s="34"/>
      <c r="E25" s="34"/>
      <c r="F25" s="35">
        <f>G14</f>
        <v>0</v>
      </c>
      <c r="G25" s="34"/>
    </row>
    <row r="26" spans="1:7" x14ac:dyDescent="0.25">
      <c r="A26" s="12"/>
      <c r="B26" s="12" t="s">
        <v>22</v>
      </c>
      <c r="C26" s="26" t="s">
        <v>23</v>
      </c>
      <c r="D26" s="26"/>
      <c r="E26" s="26"/>
      <c r="F26" s="26"/>
      <c r="G26" s="26"/>
    </row>
    <row r="27" spans="1:7" x14ac:dyDescent="0.25">
      <c r="A27" s="21" t="s">
        <v>34</v>
      </c>
    </row>
    <row r="28" spans="1:7" ht="102.95" customHeight="1" x14ac:dyDescent="0.25">
      <c r="A28" s="36" t="s">
        <v>35</v>
      </c>
      <c r="B28" s="23"/>
      <c r="C28" s="23"/>
      <c r="D28" s="23"/>
      <c r="E28" s="23"/>
      <c r="F28" s="23"/>
      <c r="G28" s="23"/>
    </row>
    <row r="29" spans="1:7" x14ac:dyDescent="0.25">
      <c r="A29" s="21" t="s">
        <v>36</v>
      </c>
    </row>
    <row r="30" spans="1:7" x14ac:dyDescent="0.25">
      <c r="A30" t="s">
        <v>37</v>
      </c>
      <c r="C30" s="23" t="s">
        <v>38</v>
      </c>
      <c r="D30" s="23"/>
      <c r="E30" s="23"/>
      <c r="F30" s="23"/>
      <c r="G30" s="23"/>
    </row>
  </sheetData>
  <sheetProtection password="AE34" sheet="1" formatColumns="0" formatRows="0"/>
  <mergeCells count="20">
    <mergeCell ref="C25:E25"/>
    <mergeCell ref="F25:G25"/>
    <mergeCell ref="C26:G26"/>
    <mergeCell ref="A28:G28"/>
    <mergeCell ref="C30:G30"/>
    <mergeCell ref="A20:B20"/>
    <mergeCell ref="D20:E20"/>
    <mergeCell ref="F22:G22"/>
    <mergeCell ref="A23:G23"/>
    <mergeCell ref="A24:G24"/>
    <mergeCell ref="C11:G11"/>
    <mergeCell ref="A18:B18"/>
    <mergeCell ref="D18:E18"/>
    <mergeCell ref="A19:B19"/>
    <mergeCell ref="D19:E19"/>
    <mergeCell ref="A3:B3"/>
    <mergeCell ref="C3:G3"/>
    <mergeCell ref="A4:B4"/>
    <mergeCell ref="A8:G8"/>
    <mergeCell ref="A10:G10"/>
  </mergeCells>
  <dataValidations count="1">
    <dataValidation type="list" showInputMessage="1" showErrorMessage="1" prompt="prosím vybere" sqref="C4">
      <formula1>"Ano,Ne"</formula1>
    </dataValidation>
  </dataValidations>
  <pageMargins left="0.23622047244094488" right="0.23622047244094488" top="0.74803149606299213" bottom="0.74803149606299213" header="0.31496062992125984" footer="0.315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Technická příloha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dcterms:modified xsi:type="dcterms:W3CDTF">2021-08-23T09:54:43Z</dcterms:modified>
</cp:coreProperties>
</file>