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060" windowHeight="8700" tabRatio="676" firstSheet="1" activeTab="1"/>
  </bookViews>
  <sheets>
    <sheet name="rekapitulace" sheetId="1" r:id="rId1"/>
    <sheet name="CN PD snížení en.n." sheetId="2" r:id="rId2"/>
  </sheets>
  <definedNames>
    <definedName name="_xlnm.Print_Area" localSheetId="1">'CN PD snížení en.n.'!$A$1:$J$46</definedName>
  </definedNames>
  <calcPr fullCalcOnLoad="1"/>
</workbook>
</file>

<file path=xl/sharedStrings.xml><?xml version="1.0" encoding="utf-8"?>
<sst xmlns="http://schemas.openxmlformats.org/spreadsheetml/2006/main" count="127" uniqueCount="94">
  <si>
    <t>Místo:</t>
  </si>
  <si>
    <t>Stavba:</t>
  </si>
  <si>
    <t>PŮDNÍ VESTAVBA</t>
  </si>
  <si>
    <t>SPORTCENTRUM</t>
  </si>
  <si>
    <t>POSLUCHÁRNY</t>
  </si>
  <si>
    <t>VRÁTNICE,VSTUP</t>
  </si>
  <si>
    <t>HLAVNÍ REKAPITULACE AKCE</t>
  </si>
  <si>
    <t>Celkem bez DPH</t>
  </si>
  <si>
    <t>Celkem včetně DPH</t>
  </si>
  <si>
    <t>INŽENÝRSKÉ SÍTĚ</t>
  </si>
  <si>
    <t>LABORATOŘE,KANCELÁŘE</t>
  </si>
  <si>
    <t>VÝTAH,SCHODIŠTĚ</t>
  </si>
  <si>
    <t>ODHADOVANÉ NÁKLADY</t>
  </si>
  <si>
    <t>CENA PD a AD</t>
  </si>
  <si>
    <t>DPH 19%</t>
  </si>
  <si>
    <t>TERMÍN DSP</t>
  </si>
  <si>
    <t>TERMÍN DZS</t>
  </si>
  <si>
    <t>TERMÍN STS</t>
  </si>
  <si>
    <t>do 12 týdnů po STS</t>
  </si>
  <si>
    <t>5 týdnů</t>
  </si>
  <si>
    <t>do 12 týdnů po DSP</t>
  </si>
  <si>
    <t>DVEŘE, POŽÁRNÍ UZÁVĚRY</t>
  </si>
  <si>
    <t>OKNA,FASÁDY</t>
  </si>
  <si>
    <t>CENA CELKEM (bez DPH)</t>
  </si>
  <si>
    <t>celkem</t>
  </si>
  <si>
    <t>jedn./ hodin</t>
  </si>
  <si>
    <t>poznámka</t>
  </si>
  <si>
    <t>MINISTERSTVO ZEMĚDĚLSTVÍ, Těšnov 17, Praha 1</t>
  </si>
  <si>
    <t>Cena neobsahuje :</t>
  </si>
  <si>
    <t>PROJEKTOVÉ PRÁCE A INŽENÝRSKÁ ČINNOST</t>
  </si>
  <si>
    <t xml:space="preserve">Podklady : </t>
  </si>
  <si>
    <t>b) DOKUMENTACE V ROZSAHU PRO PROVEDENÍ STAVBY A ZADÁVACÍ DOKUMENTACE dle zákona 134/2016 se zapracovanými požadavky v rámci stavebního řízení pro získání stavebního povolení</t>
  </si>
  <si>
    <t xml:space="preserve">Uchazeč: </t>
  </si>
  <si>
    <t>(doplňte )</t>
  </si>
  <si>
    <t>Cena / jednotku</t>
  </si>
  <si>
    <t xml:space="preserve">1) Správní poplatky </t>
  </si>
  <si>
    <t>uchazeč uvede do žlutě vyznačeného pole cenu za 1 hodinu</t>
  </si>
  <si>
    <t>Část díla 1 - tato cena bude uvedena v čl. VI návrhu smlouvy o dílo</t>
  </si>
  <si>
    <t>Část díla 2 - tato cena bude uvedena v čl. VI návrhu smlouvy o dílo</t>
  </si>
  <si>
    <t>Část díla 3 - tato cena bude uvedena v čl. VI návrhu smlouvy o dílo</t>
  </si>
  <si>
    <t>Část díla 4 - tato cena bude uvedena v čl. VI návrhu smlouvy o dílo</t>
  </si>
  <si>
    <t>uchazeč uvede do žlutě vyznačeného pole cenu za veškeré činnosti spojené s touto položkou</t>
  </si>
  <si>
    <t>Položka č.</t>
  </si>
  <si>
    <t>DPH (21 %)</t>
  </si>
  <si>
    <t>CENA CELKEM (včetně DPH)</t>
  </si>
  <si>
    <t>činnost</t>
  </si>
  <si>
    <t>a) SP - část díla 1</t>
  </si>
  <si>
    <t>SP-1</t>
  </si>
  <si>
    <t>a) DSP - část díla 2</t>
  </si>
  <si>
    <t>DSP-1</t>
  </si>
  <si>
    <t>DSP-2</t>
  </si>
  <si>
    <t>DSP-3</t>
  </si>
  <si>
    <t>DSP-4</t>
  </si>
  <si>
    <t>DSP-5</t>
  </si>
  <si>
    <t>IČ-1</t>
  </si>
  <si>
    <t>c) DPS - část díla 4</t>
  </si>
  <si>
    <t>Část díla 5 - tato cena bude uvedena v čl. VI návrhu smlouvy o dílo</t>
  </si>
  <si>
    <t>DPS-1</t>
  </si>
  <si>
    <t>DPS-2</t>
  </si>
  <si>
    <t>DPS-3</t>
  </si>
  <si>
    <t>DPS-4</t>
  </si>
  <si>
    <t>DPS-5</t>
  </si>
  <si>
    <t>DPS-6</t>
  </si>
  <si>
    <t>AD-1</t>
  </si>
  <si>
    <t>Zpracovatel/ subdodavatel</t>
  </si>
  <si>
    <t>e) AD - část díla 6</t>
  </si>
  <si>
    <t>Část díla 6 - tato cena bude uvedena v čl. VI návrhu smlouvy o dílo</t>
  </si>
  <si>
    <r>
      <t>VÝKAZ VÝMĚR A KONTROLNÍ ROZPOČET V HLADINĚ STANDARDU ÚRS/RTS</t>
    </r>
    <r>
      <rPr>
        <sz val="11"/>
        <rFont val="Arial"/>
        <family val="0"/>
      </rPr>
      <t xml:space="preserve"> dle zákona 134/2016 v rozsahu soupisu prací. OBSAHUJÍCÍ KOMPLETNÍ NACENĚNÍ VEŠKERÝCH PROJEKTOVANÝCH ÚPRAV A ČINNOSTÍ.</t>
    </r>
  </si>
  <si>
    <r>
      <t xml:space="preserve">KOMPLETAČNÍ A REPROGRAFICKÁ ČINNOST </t>
    </r>
    <r>
      <rPr>
        <sz val="11"/>
        <rFont val="Arial"/>
        <family val="2"/>
      </rPr>
      <t xml:space="preserve">tisky projektové dokumentace - </t>
    </r>
    <r>
      <rPr>
        <b/>
        <sz val="11"/>
        <rFont val="Arial"/>
        <family val="2"/>
      </rPr>
      <t>6 výtisků + 1 CD</t>
    </r>
  </si>
  <si>
    <t>1) Pro jednání s DOSS a správci sítí bude zhotovitel vybaven Plnou mocí stavebníka k nahlížení do archivu a zastupování stavebníka ve SŘ</t>
  </si>
  <si>
    <t xml:space="preserve">2) půdorysy stávajícího stavu objektu </t>
  </si>
  <si>
    <t>3) Zadavatel DOPORUČUJE PROHLÍDKU MÍSTA PLNĚNÍ!!!</t>
  </si>
  <si>
    <t>PROJEKTOVÁ DOKUMENTACE A INŽENÝRSKÁ ČINNOST na realizaci SNÍŽENÍ ENERGETICKÉ NÁROČNOSTI OBJEKTU SKALSKÝ DVŮR, Lísek 52, 592 45</t>
  </si>
  <si>
    <t>SP-2</t>
  </si>
  <si>
    <t>DSP-6</t>
  </si>
  <si>
    <t>a) DOKUMENTACE V ROZSAHU PRO STAVEBNÍ POVOLENÍ v rozsahu dle Přílohy č.5 k vyhl. 499/2006 v aktuálním znění</t>
  </si>
  <si>
    <r>
      <t xml:space="preserve">ČÁST ENERGETICKÉHO POSOUZENÍ                                                                                      </t>
    </r>
    <r>
      <rPr>
        <sz val="11"/>
        <rFont val="Arial"/>
        <family val="2"/>
      </rPr>
      <t xml:space="preserve"> zejména zhodnocení stávajícího stavu a vypracování variantních návrhů energetických úprav v rozsahu: A) zateplení obálky budovy, B) návrh technologických úprav nad rámec zateplení, C) další případné technické a technologické úpravy pro snížení energetické náročnosti. Výsledným dokumentem budou Energetický audit objektu a dle výběru varianty opatření následný PENB pro potřeby příslušného povolení stavby.</t>
    </r>
  </si>
  <si>
    <r>
      <t xml:space="preserve">KOMPLETAČNÍ A REPROGRAFICKÁ ČINNOST                                                                       </t>
    </r>
    <r>
      <rPr>
        <sz val="11"/>
        <rFont val="Arial"/>
        <family val="2"/>
      </rPr>
      <t>Tisky projektové dokumentace pro počet parré vyžadovaných DOSS s správci sítí. Tisky projektové dokumentace - 2 výtisky k odevzdání objednateli + 1 CD</t>
    </r>
  </si>
  <si>
    <r>
      <t xml:space="preserve">ČÁST POŽÁRNĚ BEZPEČNOSTNÍHO ŘEŠENÍ                                                                        </t>
    </r>
    <r>
      <rPr>
        <sz val="11"/>
        <rFont val="Arial"/>
        <family val="2"/>
      </rPr>
      <t xml:space="preserve">         zpracování požárně bezpečnostního řešení stavby s ohledem na rozsah navržených úprav.</t>
    </r>
  </si>
  <si>
    <r>
      <t xml:space="preserve">ČÁST POŽÁRNĚ BEZPEČNOSTNÍHO ŘEŠENÍ                                                  </t>
    </r>
    <r>
      <rPr>
        <sz val="11"/>
        <rFont val="Arial"/>
        <family val="2"/>
      </rPr>
      <t xml:space="preserve">    zpracování požárně bezpečnostního řešení stavby s ohledem na rozsah navržených úprav a s ohledem na předchozí stupeň.</t>
    </r>
  </si>
  <si>
    <r>
      <t xml:space="preserve">ČÁST ELEKTROINSTALACÍ                                                                                          </t>
    </r>
    <r>
      <rPr>
        <sz val="11"/>
        <rFont val="Arial"/>
        <family val="2"/>
      </rPr>
      <t xml:space="preserve">       Řešící zejména úpravy s ohledem na změnu fasád a návrh osazení nových svitidel, dopojení veškerých nově instalovaných prvků, zejména vnějšího osvětlení.                                                                                                               Návrh nové bleskosvodné jímací soustavy dle aktuálních technických norem - v rozsahu kompletní výměny jímací soustavy a úpravy zemění. Navržené řešení musí být realizovatelné s ohledem na plánovaný rozsah úprav, s ohledem na předchozí stupeň.</t>
    </r>
  </si>
  <si>
    <r>
      <t xml:space="preserve">ČÁST ZDRAVOTNĚ TECHNICKÝCH INSTALACÍ                                              </t>
    </r>
    <r>
      <rPr>
        <sz val="11"/>
        <rFont val="Arial"/>
        <family val="2"/>
      </rPr>
      <t xml:space="preserve">                  Řešící zejména napojení a přepojení dešťových svodů s oheldem na úpravy fasády. Předpokladem jsou nejnutnější úpravy stávajícího vedení v případě kolize, s ohledem na předchozí stupeň.</t>
    </r>
  </si>
  <si>
    <r>
      <t xml:space="preserve">AUTORSKÝ DOZOR </t>
    </r>
    <r>
      <rPr>
        <sz val="11"/>
        <rFont val="Arial"/>
        <family val="2"/>
      </rPr>
      <t>v rozsahu</t>
    </r>
    <r>
      <rPr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50 </t>
    </r>
    <r>
      <rPr>
        <sz val="11"/>
        <rFont val="Arial"/>
        <family val="2"/>
      </rPr>
      <t>hodin celkem, včetně času stráveného dopravou na a z místa stavby</t>
    </r>
  </si>
  <si>
    <r>
      <t>PŘÍPRAVA PROJEKČNÍCH PODKLADŮ</t>
    </r>
    <r>
      <rPr>
        <sz val="11"/>
        <rFont val="Arial"/>
        <family val="2"/>
      </rPr>
      <t>, jedná se zejména o vstupní jednání, dospecifikování požadavků, úpravu předaných podkladů</t>
    </r>
  </si>
  <si>
    <r>
      <t xml:space="preserve">DIGITALIZACE A PASPORT </t>
    </r>
    <r>
      <rPr>
        <sz val="11"/>
        <rFont val="Arial"/>
        <family val="2"/>
      </rPr>
      <t>- dokumentace stávajícího stavu, včetně případného doměření aktuálního vnitřního členění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v minimálním rozsahu pro zpracování Energetického auditu a požárního řešení stavby. Sondážní a průzkumové práce (skladby konstrukcí, stav a technická úroveň výplní otvorů, vstupní zastřešení)</t>
    </r>
  </si>
  <si>
    <r>
      <t xml:space="preserve">STAVEBNĚ-ARCHITEKTONICKÁ ČÁST                   
</t>
    </r>
    <r>
      <rPr>
        <sz val="11"/>
        <rFont val="Arial"/>
        <family val="2"/>
      </rPr>
      <t>Řešící architektonický návrh úpravy fasád minimálně ve 3 vizuálních variantách, stavebně-technické řešení s ohledem na vybranou variantu energetického návrhu a s ohledem na požadavky požárně bezpečnostního řešení stavby. Včetně koordinace všech řešených profesí, a to včetně případných kolizí se stávajícími technologiemi, které nejsou řešeny samostatnou profesní částí. Návrh řešení nesmí zhoršit stavebně technický stav hotelu, musí respektovat umístění objektu a aktuální technické požadavky na kontaktní zateplovací systém. Návrh bude dále řešit opravu vstupního zastřešení a obnovu potenciálně nezateplovaných vnějších fasád (např. mimo vytápěnou hranici prostoru)</t>
    </r>
  </si>
  <si>
    <r>
      <t xml:space="preserve">ČÁST ELEKTROINSTALACÍ                                                                                                 </t>
    </r>
    <r>
      <rPr>
        <sz val="11"/>
        <rFont val="Arial"/>
        <family val="2"/>
      </rPr>
      <t>Řešící zejména úpravy s ohledem na změnu fasád a návrh osazení nových svitidel, dopojení veškerých nově instalovaných prvků, zejména vnějšího osvětlení.                                                                                                               Návrh nové bleskosvodné jímací soustavy dle aktuálních technických norem - předpoklad v rozsahu kompletní výměny jímací soustavy a úpravy zemění. Navržené řešení musí být realizovatelné s ohledem na plánovaný rozsah úprav.</t>
    </r>
  </si>
  <si>
    <r>
      <t xml:space="preserve">ČÁST ZDRAVOTNĚ TECHNICKÝCH INSTALACÍ                                                                </t>
    </r>
    <r>
      <rPr>
        <sz val="11"/>
        <rFont val="Arial"/>
        <family val="2"/>
      </rPr>
      <t xml:space="preserve">Řešící zejména napojení a přepojení dešťových svodů s ohledem na úpravy fasády. Předpokladem jsou nejnutnější úpravy stávajícího vedení v případě kolize. </t>
    </r>
  </si>
  <si>
    <r>
      <t xml:space="preserve">INŽENÝRSKÁ ČINNOST </t>
    </r>
    <r>
      <rPr>
        <sz val="11"/>
        <rFont val="Arial"/>
        <family val="2"/>
      </rPr>
      <t>Zajištění posledního kolaudovaného stavu v příslušném archivu, získání veškerých potřebných závazných stanovisek DOSS, sestavení žádosti o vydání příslušného povolení stavby, včetně získání povolení stavby, zastupování stavebníka při jednáních s DOSS a stavebním úřadem. Pravidlené konzultační schůzky v místě stavby min. 3x za část díla 2.</t>
    </r>
  </si>
  <si>
    <r>
      <t xml:space="preserve">INŽENÝRSKÁ ČINNOST: </t>
    </r>
    <r>
      <rPr>
        <sz val="11"/>
        <rFont val="Arial"/>
        <family val="2"/>
      </rPr>
      <t>zastupování stavebníka při jednáních s DOSS při výstavbě, kontrola dokladů před kolaudací, zastupování stavebníka při kolaudaci,  pravidlené konzultační schůzky v místě stavby min.3x za část díla 4.</t>
    </r>
  </si>
  <si>
    <r>
      <t xml:space="preserve">STAVEBNĚ-ARCHITEKTONICKÁ ČÁST                                                                       </t>
    </r>
    <r>
      <rPr>
        <sz val="11"/>
        <rFont val="Arial"/>
        <family val="2"/>
      </rPr>
      <t xml:space="preserve">komplexní stavebně-technické řešení s ohledem na vybranou variantu energetického návrhu a s ohledem na požadavky požárně bezpečnostního řešení stavby, v návaznosti na předchozí stupeň. Včetně koordinace všech řešených profesí, a to včetně případných kolizí se stávajícími technologiemi, které nejsou řešeny samostatnou profesní částí. Dopracování tabulek, realizovatelných detailů provedení. Součinnost při výběru zhotovitele stavby. </t>
    </r>
  </si>
  <si>
    <t>Příloha č. 1 - Cenová nabídka</t>
  </si>
  <si>
    <t>b) IČ 1 - část díla 3</t>
  </si>
  <si>
    <t>d) IČ 2 - část díla 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</si>
</sst>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&quot;Kč&quot;"/>
    <numFmt numFmtId="168" formatCode="#,##0_ ;\-#,##0\ "/>
    <numFmt numFmtId="169" formatCode="#,##0.00\ _K_č"/>
    <numFmt numFmtId="170" formatCode="#,##0.00\ &quot;Kč&quot;"/>
  </numFmts>
  <fonts count="6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0"/>
      <color indexed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trike/>
      <sz val="11"/>
      <color indexed="10"/>
      <name val="Arial"/>
      <family val="2"/>
    </font>
    <font>
      <strike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trike/>
      <sz val="11"/>
      <color rgb="FFFF0000"/>
      <name val="Arial"/>
      <family val="2"/>
    </font>
    <font>
      <strike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167" fontId="4" fillId="0" borderId="0" xfId="38" applyNumberFormat="1" applyFont="1" applyAlignment="1">
      <alignment/>
    </xf>
    <xf numFmtId="0" fontId="6" fillId="0" borderId="10" xfId="0" applyFont="1" applyBorder="1" applyAlignment="1">
      <alignment/>
    </xf>
    <xf numFmtId="167" fontId="6" fillId="0" borderId="10" xfId="38" applyNumberFormat="1" applyFont="1" applyBorder="1" applyAlignment="1">
      <alignment/>
    </xf>
    <xf numFmtId="0" fontId="7" fillId="0" borderId="0" xfId="0" applyFont="1" applyAlignment="1">
      <alignment/>
    </xf>
    <xf numFmtId="167" fontId="7" fillId="0" borderId="0" xfId="38" applyNumberFormat="1" applyFont="1" applyAlignment="1">
      <alignment/>
    </xf>
    <xf numFmtId="0" fontId="6" fillId="33" borderId="10" xfId="0" applyFont="1" applyFill="1" applyBorder="1" applyAlignment="1">
      <alignment/>
    </xf>
    <xf numFmtId="167" fontId="6" fillId="33" borderId="10" xfId="38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167" fontId="7" fillId="0" borderId="10" xfId="38" applyNumberFormat="1" applyFont="1" applyFill="1" applyBorder="1" applyAlignment="1">
      <alignment/>
    </xf>
    <xf numFmtId="167" fontId="8" fillId="34" borderId="10" xfId="38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1" fillId="0" borderId="0" xfId="38" applyNumberFormat="1" applyFont="1" applyAlignment="1">
      <alignment/>
    </xf>
    <xf numFmtId="16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36" applyFont="1" applyAlignment="1" applyProtection="1">
      <alignment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14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Border="1" applyAlignment="1">
      <alignment wrapText="1"/>
    </xf>
    <xf numFmtId="0" fontId="11" fillId="0" borderId="13" xfId="0" applyFont="1" applyBorder="1" applyAlignment="1">
      <alignment/>
    </xf>
    <xf numFmtId="0" fontId="14" fillId="0" borderId="14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60" fillId="0" borderId="2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22" xfId="0" applyFont="1" applyFill="1" applyBorder="1" applyAlignment="1">
      <alignment horizontal="center" vertical="center" wrapText="1"/>
    </xf>
    <xf numFmtId="0" fontId="18" fillId="36" borderId="23" xfId="0" applyFont="1" applyFill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center" vertical="center" wrapText="1"/>
    </xf>
    <xf numFmtId="0" fontId="18" fillId="36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17" fillId="0" borderId="25" xfId="0" applyNumberFormat="1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3" fillId="0" borderId="30" xfId="0" applyFont="1" applyFill="1" applyBorder="1" applyAlignment="1">
      <alignment horizontal="left"/>
    </xf>
    <xf numFmtId="0" fontId="13" fillId="0" borderId="31" xfId="0" applyFont="1" applyFill="1" applyBorder="1" applyAlignment="1">
      <alignment horizontal="left"/>
    </xf>
    <xf numFmtId="0" fontId="13" fillId="0" borderId="32" xfId="0" applyFont="1" applyFill="1" applyBorder="1" applyAlignment="1">
      <alignment horizontal="left"/>
    </xf>
    <xf numFmtId="0" fontId="60" fillId="0" borderId="21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1" fillId="36" borderId="14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14" fillId="37" borderId="0" xfId="0" applyFont="1" applyFill="1" applyAlignment="1">
      <alignment horizontal="left"/>
    </xf>
    <xf numFmtId="0" fontId="18" fillId="36" borderId="11" xfId="0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center" vertical="center"/>
    </xf>
    <xf numFmtId="0" fontId="18" fillId="36" borderId="22" xfId="0" applyFont="1" applyFill="1" applyBorder="1" applyAlignment="1">
      <alignment horizontal="center" vertical="center"/>
    </xf>
    <xf numFmtId="169" fontId="4" fillId="0" borderId="0" xfId="0" applyNumberFormat="1" applyFont="1" applyAlignment="1">
      <alignment/>
    </xf>
    <xf numFmtId="169" fontId="5" fillId="0" borderId="16" xfId="0" applyNumberFormat="1" applyFont="1" applyFill="1" applyBorder="1" applyAlignment="1">
      <alignment horizontal="center" vertical="center" wrapText="1"/>
    </xf>
    <xf numFmtId="169" fontId="63" fillId="0" borderId="0" xfId="0" applyNumberFormat="1" applyFont="1" applyAlignment="1">
      <alignment/>
    </xf>
    <xf numFmtId="169" fontId="61" fillId="0" borderId="0" xfId="0" applyNumberFormat="1" applyFont="1" applyAlignment="1">
      <alignment/>
    </xf>
    <xf numFmtId="169" fontId="60" fillId="0" borderId="0" xfId="0" applyNumberFormat="1" applyFont="1" applyAlignment="1">
      <alignment/>
    </xf>
    <xf numFmtId="169" fontId="62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170" fontId="61" fillId="0" borderId="0" xfId="0" applyNumberFormat="1" applyFont="1" applyAlignment="1">
      <alignment/>
    </xf>
    <xf numFmtId="170" fontId="60" fillId="0" borderId="0" xfId="0" applyNumberFormat="1" applyFont="1" applyAlignment="1">
      <alignment/>
    </xf>
    <xf numFmtId="170" fontId="62" fillId="0" borderId="0" xfId="0" applyNumberFormat="1" applyFont="1" applyAlignment="1">
      <alignment/>
    </xf>
    <xf numFmtId="170" fontId="14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5" fillId="0" borderId="16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Border="1" applyAlignment="1">
      <alignment wrapText="1"/>
    </xf>
    <xf numFmtId="170" fontId="14" fillId="35" borderId="20" xfId="0" applyNumberFormat="1" applyFont="1" applyFill="1" applyBorder="1" applyAlignment="1">
      <alignment horizontal="center" vertical="center" wrapText="1"/>
    </xf>
    <xf numFmtId="170" fontId="14" fillId="35" borderId="36" xfId="0" applyNumberFormat="1" applyFont="1" applyFill="1" applyBorder="1" applyAlignment="1">
      <alignment horizontal="center" vertical="center" wrapText="1"/>
    </xf>
    <xf numFmtId="170" fontId="14" fillId="35" borderId="16" xfId="0" applyNumberFormat="1" applyFont="1" applyFill="1" applyBorder="1" applyAlignment="1">
      <alignment horizontal="center" vertical="center"/>
    </xf>
    <xf numFmtId="170" fontId="14" fillId="35" borderId="37" xfId="0" applyNumberFormat="1" applyFont="1" applyFill="1" applyBorder="1" applyAlignment="1">
      <alignment horizontal="center" vertical="center"/>
    </xf>
    <xf numFmtId="170" fontId="14" fillId="35" borderId="38" xfId="0" applyNumberFormat="1" applyFont="1" applyFill="1" applyBorder="1" applyAlignment="1">
      <alignment horizontal="center" vertical="center"/>
    </xf>
    <xf numFmtId="170" fontId="14" fillId="35" borderId="20" xfId="0" applyNumberFormat="1" applyFont="1" applyFill="1" applyBorder="1" applyAlignment="1">
      <alignment horizontal="center" vertical="center"/>
    </xf>
    <xf numFmtId="170" fontId="20" fillId="35" borderId="39" xfId="0" applyNumberFormat="1" applyFont="1" applyFill="1" applyBorder="1" applyAlignment="1">
      <alignment horizontal="center" vertical="center"/>
    </xf>
    <xf numFmtId="170" fontId="20" fillId="35" borderId="40" xfId="0" applyNumberFormat="1" applyFont="1" applyFill="1" applyBorder="1" applyAlignment="1">
      <alignment horizontal="center" vertical="center"/>
    </xf>
    <xf numFmtId="170" fontId="4" fillId="0" borderId="41" xfId="0" applyNumberFormat="1" applyFont="1" applyBorder="1" applyAlignment="1">
      <alignment wrapText="1"/>
    </xf>
    <xf numFmtId="170" fontId="4" fillId="0" borderId="0" xfId="0" applyNumberFormat="1" applyFont="1" applyFill="1" applyBorder="1" applyAlignment="1">
      <alignment wrapText="1"/>
    </xf>
    <xf numFmtId="170" fontId="61" fillId="0" borderId="0" xfId="0" applyNumberFormat="1" applyFont="1" applyBorder="1" applyAlignment="1">
      <alignment wrapText="1"/>
    </xf>
    <xf numFmtId="170" fontId="0" fillId="0" borderId="0" xfId="0" applyNumberFormat="1" applyBorder="1" applyAlignment="1">
      <alignment wrapText="1"/>
    </xf>
    <xf numFmtId="0" fontId="18" fillId="0" borderId="0" xfId="0" applyFont="1" applyBorder="1" applyAlignment="1">
      <alignment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169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170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70" fontId="14" fillId="0" borderId="0" xfId="0" applyNumberFormat="1" applyFont="1" applyBorder="1" applyAlignment="1">
      <alignment/>
    </xf>
    <xf numFmtId="0" fontId="13" fillId="0" borderId="10" xfId="0" applyFont="1" applyFill="1" applyBorder="1" applyAlignment="1">
      <alignment horizontal="left"/>
    </xf>
    <xf numFmtId="170" fontId="20" fillId="35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8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horizontal="left" vertical="center" wrapText="1"/>
    </xf>
    <xf numFmtId="169" fontId="14" fillId="37" borderId="20" xfId="0" applyNumberFormat="1" applyFont="1" applyFill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170" fontId="13" fillId="0" borderId="2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8" fillId="0" borderId="36" xfId="0" applyFont="1" applyBorder="1" applyAlignment="1">
      <alignment vertical="center" wrapText="1"/>
    </xf>
    <xf numFmtId="0" fontId="13" fillId="0" borderId="36" xfId="0" applyFont="1" applyBorder="1" applyAlignment="1">
      <alignment horizontal="left" vertical="center" wrapText="1"/>
    </xf>
    <xf numFmtId="0" fontId="14" fillId="0" borderId="36" xfId="0" applyFont="1" applyBorder="1" applyAlignment="1">
      <alignment vertical="center" wrapText="1"/>
    </xf>
    <xf numFmtId="169" fontId="14" fillId="37" borderId="36" xfId="0" applyNumberFormat="1" applyFont="1" applyFill="1" applyBorder="1" applyAlignment="1">
      <alignment vertical="center"/>
    </xf>
    <xf numFmtId="0" fontId="14" fillId="0" borderId="36" xfId="0" applyFont="1" applyBorder="1" applyAlignment="1">
      <alignment horizontal="center" vertical="center"/>
    </xf>
    <xf numFmtId="170" fontId="13" fillId="0" borderId="36" xfId="0" applyNumberFormat="1" applyFont="1" applyBorder="1" applyAlignment="1">
      <alignment vertical="center"/>
    </xf>
    <xf numFmtId="169" fontId="14" fillId="37" borderId="16" xfId="0" applyNumberFormat="1" applyFont="1" applyFill="1" applyBorder="1" applyAlignment="1">
      <alignment vertical="center"/>
    </xf>
    <xf numFmtId="170" fontId="13" fillId="0" borderId="2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169" fontId="14" fillId="37" borderId="10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170" fontId="13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vertical="center" wrapText="1"/>
    </xf>
    <xf numFmtId="0" fontId="14" fillId="0" borderId="42" xfId="0" applyFont="1" applyFill="1" applyBorder="1" applyAlignment="1">
      <alignment horizontal="center" vertical="center" wrapText="1"/>
    </xf>
    <xf numFmtId="169" fontId="14" fillId="37" borderId="42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170" fontId="13" fillId="0" borderId="42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170" fontId="13" fillId="0" borderId="10" xfId="0" applyNumberFormat="1" applyFont="1" applyFill="1" applyBorder="1" applyAlignment="1">
      <alignment vertical="center"/>
    </xf>
    <xf numFmtId="0" fontId="18" fillId="0" borderId="38" xfId="0" applyFont="1" applyBorder="1" applyAlignment="1">
      <alignment vertical="center" wrapText="1"/>
    </xf>
    <xf numFmtId="0" fontId="13" fillId="0" borderId="38" xfId="0" applyFont="1" applyBorder="1" applyAlignment="1">
      <alignment horizontal="left" vertical="center" wrapText="1"/>
    </xf>
    <xf numFmtId="0" fontId="14" fillId="0" borderId="38" xfId="0" applyFont="1" applyBorder="1" applyAlignment="1">
      <alignment vertical="center" wrapText="1"/>
    </xf>
    <xf numFmtId="169" fontId="14" fillId="37" borderId="38" xfId="0" applyNumberFormat="1" applyFont="1" applyFill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170" fontId="13" fillId="0" borderId="43" xfId="0" applyNumberFormat="1" applyFont="1" applyFill="1" applyBorder="1" applyAlignment="1">
      <alignment vertical="center"/>
    </xf>
    <xf numFmtId="0" fontId="14" fillId="0" borderId="43" xfId="0" applyFont="1" applyBorder="1" applyAlignment="1">
      <alignment vertical="center" wrapText="1"/>
    </xf>
    <xf numFmtId="170" fontId="13" fillId="0" borderId="44" xfId="0" applyNumberFormat="1" applyFont="1" applyBorder="1" applyAlignment="1">
      <alignment vertical="center"/>
    </xf>
    <xf numFmtId="170" fontId="13" fillId="0" borderId="30" xfId="0" applyNumberFormat="1" applyFont="1" applyBorder="1" applyAlignment="1">
      <alignment vertical="center"/>
    </xf>
    <xf numFmtId="169" fontId="14" fillId="37" borderId="45" xfId="0" applyNumberFormat="1" applyFont="1" applyFill="1" applyBorder="1" applyAlignment="1">
      <alignment vertical="center"/>
    </xf>
    <xf numFmtId="0" fontId="13" fillId="0" borderId="38" xfId="0" applyFont="1" applyFill="1" applyBorder="1" applyAlignment="1">
      <alignment horizontal="left" vertical="center" wrapText="1"/>
    </xf>
    <xf numFmtId="170" fontId="13" fillId="0" borderId="38" xfId="0" applyNumberFormat="1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33.8515625" style="0" customWidth="1"/>
    <col min="2" max="2" width="9.421875" style="0" customWidth="1"/>
    <col min="3" max="3" width="19.00390625" style="0" customWidth="1"/>
    <col min="4" max="4" width="10.7109375" style="0" customWidth="1"/>
    <col min="5" max="5" width="9.57421875" style="0" customWidth="1"/>
    <col min="6" max="6" width="14.57421875" style="2" customWidth="1"/>
    <col min="7" max="8" width="14.421875" style="2" customWidth="1"/>
    <col min="9" max="13" width="9.140625" style="2" customWidth="1"/>
  </cols>
  <sheetData>
    <row r="1" spans="1:8" ht="26.25">
      <c r="A1" s="77" t="s">
        <v>6</v>
      </c>
      <c r="B1" s="77"/>
      <c r="C1" s="77"/>
      <c r="D1" s="7"/>
      <c r="E1" s="7"/>
      <c r="F1" s="7"/>
      <c r="G1" s="7"/>
      <c r="H1" s="7"/>
    </row>
    <row r="2" spans="1:8" ht="15">
      <c r="A2" s="13"/>
      <c r="B2" s="13"/>
      <c r="C2" s="25" t="s">
        <v>12</v>
      </c>
      <c r="D2" s="25" t="s">
        <v>13</v>
      </c>
      <c r="E2" s="25" t="s">
        <v>17</v>
      </c>
      <c r="F2" s="25" t="s">
        <v>15</v>
      </c>
      <c r="G2" s="25" t="s">
        <v>16</v>
      </c>
      <c r="H2" s="7"/>
    </row>
    <row r="3" spans="1:8" ht="12.75">
      <c r="A3" s="15" t="s">
        <v>9</v>
      </c>
      <c r="B3" s="15"/>
      <c r="C3" s="16" t="e">
        <f>#REF!</f>
        <v>#REF!</v>
      </c>
      <c r="D3" s="16" t="e">
        <f>#REF!</f>
        <v>#REF!</v>
      </c>
      <c r="E3" s="7"/>
      <c r="F3" s="5" t="s">
        <v>18</v>
      </c>
      <c r="G3" s="5" t="s">
        <v>20</v>
      </c>
      <c r="H3" s="7"/>
    </row>
    <row r="4" spans="1:13" s="1" customFormat="1" ht="15" customHeight="1">
      <c r="A4" s="15" t="s">
        <v>3</v>
      </c>
      <c r="B4" s="15"/>
      <c r="C4" s="16" t="e">
        <f>'CN PD snížení en.n.'!#REF!</f>
        <v>#REF!</v>
      </c>
      <c r="D4" s="16" t="e">
        <f>'CN PD snížení en.n.'!#REF!</f>
        <v>#REF!</v>
      </c>
      <c r="E4" s="5" t="s">
        <v>19</v>
      </c>
      <c r="F4" s="5" t="s">
        <v>18</v>
      </c>
      <c r="G4" s="5" t="s">
        <v>20</v>
      </c>
      <c r="H4" s="5"/>
      <c r="I4" s="3"/>
      <c r="J4" s="3"/>
      <c r="K4" s="3"/>
      <c r="L4" s="3"/>
      <c r="M4" s="3"/>
    </row>
    <row r="5" spans="1:8" ht="12" customHeight="1">
      <c r="A5" s="15" t="s">
        <v>5</v>
      </c>
      <c r="B5" s="15"/>
      <c r="C5" s="16" t="e">
        <f>#REF!</f>
        <v>#REF!</v>
      </c>
      <c r="D5" s="16" t="e">
        <f>#REF!</f>
        <v>#REF!</v>
      </c>
      <c r="E5" s="7"/>
      <c r="F5" s="5" t="s">
        <v>18</v>
      </c>
      <c r="G5" s="5" t="s">
        <v>20</v>
      </c>
      <c r="H5" s="7"/>
    </row>
    <row r="6" spans="1:13" s="1" customFormat="1" ht="12" customHeight="1">
      <c r="A6" s="15" t="s">
        <v>4</v>
      </c>
      <c r="B6" s="15"/>
      <c r="C6" s="16" t="e">
        <f>#REF!</f>
        <v>#REF!</v>
      </c>
      <c r="D6" s="16" t="e">
        <f>#REF!</f>
        <v>#REF!</v>
      </c>
      <c r="E6" s="5"/>
      <c r="F6" s="5" t="s">
        <v>18</v>
      </c>
      <c r="G6" s="5" t="s">
        <v>20</v>
      </c>
      <c r="H6" s="5"/>
      <c r="I6" s="3"/>
      <c r="J6" s="3"/>
      <c r="K6" s="3"/>
      <c r="L6" s="3"/>
      <c r="M6" s="3"/>
    </row>
    <row r="7" spans="1:13" s="1" customFormat="1" ht="13.5" customHeight="1">
      <c r="A7" s="15" t="s">
        <v>10</v>
      </c>
      <c r="B7" s="15"/>
      <c r="C7" s="16" t="e">
        <f>#REF!</f>
        <v>#REF!</v>
      </c>
      <c r="D7" s="16" t="e">
        <f>#REF!</f>
        <v>#REF!</v>
      </c>
      <c r="E7" s="5"/>
      <c r="F7" s="5" t="s">
        <v>18</v>
      </c>
      <c r="G7" s="5" t="s">
        <v>20</v>
      </c>
      <c r="H7" s="5"/>
      <c r="I7" s="3"/>
      <c r="J7" s="3"/>
      <c r="K7" s="3"/>
      <c r="L7" s="3"/>
      <c r="M7" s="3"/>
    </row>
    <row r="8" spans="1:13" s="1" customFormat="1" ht="12.75" customHeight="1">
      <c r="A8" s="15" t="s">
        <v>11</v>
      </c>
      <c r="B8" s="15"/>
      <c r="C8" s="16" t="e">
        <f>#REF!</f>
        <v>#REF!</v>
      </c>
      <c r="D8" s="16" t="e">
        <f>#REF!</f>
        <v>#REF!</v>
      </c>
      <c r="E8" s="5"/>
      <c r="F8" s="5" t="s">
        <v>18</v>
      </c>
      <c r="G8" s="5" t="s">
        <v>20</v>
      </c>
      <c r="H8" s="5"/>
      <c r="I8" s="3"/>
      <c r="J8" s="3"/>
      <c r="K8" s="3"/>
      <c r="L8" s="3"/>
      <c r="M8" s="3"/>
    </row>
    <row r="9" spans="1:13" s="1" customFormat="1" ht="14.25" customHeight="1">
      <c r="A9" s="15" t="s">
        <v>2</v>
      </c>
      <c r="B9" s="15"/>
      <c r="C9" s="16" t="e">
        <f>#REF!</f>
        <v>#REF!</v>
      </c>
      <c r="D9" s="16" t="e">
        <f>#REF!</f>
        <v>#REF!</v>
      </c>
      <c r="E9" s="5" t="s">
        <v>19</v>
      </c>
      <c r="F9" s="5" t="s">
        <v>18</v>
      </c>
      <c r="G9" s="5" t="s">
        <v>20</v>
      </c>
      <c r="H9" s="5"/>
      <c r="I9" s="3"/>
      <c r="J9" s="3"/>
      <c r="K9" s="3"/>
      <c r="L9" s="3"/>
      <c r="M9" s="3"/>
    </row>
    <row r="10" spans="1:13" s="1" customFormat="1" ht="14.25" customHeight="1">
      <c r="A10" s="15" t="s">
        <v>21</v>
      </c>
      <c r="B10" s="15"/>
      <c r="C10" s="16" t="e">
        <f>#REF!</f>
        <v>#REF!</v>
      </c>
      <c r="D10" s="16" t="e">
        <f>#REF!</f>
        <v>#REF!</v>
      </c>
      <c r="E10" s="5"/>
      <c r="F10" s="5" t="s">
        <v>18</v>
      </c>
      <c r="G10" s="5" t="s">
        <v>20</v>
      </c>
      <c r="H10" s="5"/>
      <c r="I10" s="3"/>
      <c r="J10" s="3"/>
      <c r="K10" s="3"/>
      <c r="L10" s="3"/>
      <c r="M10" s="3"/>
    </row>
    <row r="11" spans="1:13" s="1" customFormat="1" ht="13.5" customHeight="1">
      <c r="A11" s="15" t="s">
        <v>22</v>
      </c>
      <c r="B11" s="15"/>
      <c r="C11" s="16" t="e">
        <f>#REF!</f>
        <v>#REF!</v>
      </c>
      <c r="D11" s="16" t="e">
        <f>#REF!</f>
        <v>#REF!</v>
      </c>
      <c r="E11" s="5"/>
      <c r="F11" s="5" t="s">
        <v>18</v>
      </c>
      <c r="G11" s="5" t="s">
        <v>20</v>
      </c>
      <c r="H11" s="5"/>
      <c r="I11" s="3"/>
      <c r="J11" s="3"/>
      <c r="K11" s="3"/>
      <c r="L11" s="3"/>
      <c r="M11" s="3"/>
    </row>
    <row r="12" spans="1:13" s="1" customFormat="1" ht="10.5" customHeight="1">
      <c r="A12" s="17"/>
      <c r="B12" s="17"/>
      <c r="C12" s="18"/>
      <c r="D12" s="26"/>
      <c r="E12" s="5"/>
      <c r="F12" s="5"/>
      <c r="G12" s="5"/>
      <c r="H12" s="5"/>
      <c r="I12" s="3"/>
      <c r="J12" s="3"/>
      <c r="K12" s="3"/>
      <c r="L12" s="3"/>
      <c r="M12" s="3"/>
    </row>
    <row r="13" spans="1:13" s="1" customFormat="1" ht="12.75" customHeight="1">
      <c r="A13" s="19" t="s">
        <v>7</v>
      </c>
      <c r="B13" s="19"/>
      <c r="C13" s="20" t="e">
        <f>SUM(C3:C11)</f>
        <v>#REF!</v>
      </c>
      <c r="D13" s="20" t="e">
        <f>SUM(D3:D11)</f>
        <v>#REF!</v>
      </c>
      <c r="E13" s="5"/>
      <c r="F13" s="5"/>
      <c r="G13" s="5"/>
      <c r="H13" s="5"/>
      <c r="I13" s="3"/>
      <c r="J13" s="3"/>
      <c r="K13" s="3"/>
      <c r="L13" s="3"/>
      <c r="M13" s="3"/>
    </row>
    <row r="14" spans="1:13" s="1" customFormat="1" ht="14.25" customHeight="1">
      <c r="A14" s="21" t="s">
        <v>14</v>
      </c>
      <c r="B14" s="23"/>
      <c r="C14" s="22" t="e">
        <f>0.19*C13</f>
        <v>#REF!</v>
      </c>
      <c r="D14" s="22" t="e">
        <f>0.19*D13</f>
        <v>#REF!</v>
      </c>
      <c r="E14" s="5"/>
      <c r="F14" s="5"/>
      <c r="G14" s="5"/>
      <c r="H14" s="5"/>
      <c r="I14" s="3"/>
      <c r="J14" s="3"/>
      <c r="K14" s="3"/>
      <c r="L14" s="3"/>
      <c r="M14" s="3"/>
    </row>
    <row r="15" spans="1:13" s="1" customFormat="1" ht="10.5" customHeight="1">
      <c r="A15" s="19" t="s">
        <v>8</v>
      </c>
      <c r="B15" s="19"/>
      <c r="C15" s="20" t="e">
        <f>SUM(C13:C14)</f>
        <v>#REF!</v>
      </c>
      <c r="D15" s="20" t="e">
        <f>SUM(D13:D14)</f>
        <v>#REF!</v>
      </c>
      <c r="E15" s="5"/>
      <c r="F15" s="5"/>
      <c r="G15" s="5"/>
      <c r="H15" s="5"/>
      <c r="I15" s="3"/>
      <c r="J15" s="3"/>
      <c r="K15" s="3"/>
      <c r="L15" s="3"/>
      <c r="M15" s="3"/>
    </row>
    <row r="16" spans="1:13" s="1" customFormat="1" ht="14.25" customHeight="1">
      <c r="A16" s="13"/>
      <c r="B16" s="13"/>
      <c r="C16" s="14"/>
      <c r="D16" s="5"/>
      <c r="E16" s="5"/>
      <c r="F16" s="5"/>
      <c r="G16" s="5"/>
      <c r="H16" s="5"/>
      <c r="I16" s="3"/>
      <c r="J16" s="3"/>
      <c r="K16" s="3"/>
      <c r="L16" s="3"/>
      <c r="M16" s="3"/>
    </row>
    <row r="17" spans="1:13" s="1" customFormat="1" ht="15" customHeight="1">
      <c r="A17" s="78"/>
      <c r="B17" s="78"/>
      <c r="C17" s="78"/>
      <c r="D17" s="5"/>
      <c r="E17" s="5"/>
      <c r="F17" s="5"/>
      <c r="G17" s="5"/>
      <c r="H17" s="5"/>
      <c r="I17" s="3"/>
      <c r="J17" s="3"/>
      <c r="K17" s="3"/>
      <c r="L17" s="3"/>
      <c r="M17" s="3"/>
    </row>
    <row r="18" spans="1:13" s="1" customFormat="1" ht="13.5" customHeight="1">
      <c r="A18" s="10"/>
      <c r="B18" s="11"/>
      <c r="C18" s="5"/>
      <c r="D18" s="5"/>
      <c r="E18" s="5"/>
      <c r="F18" s="5"/>
      <c r="G18" s="5"/>
      <c r="H18" s="5"/>
      <c r="I18" s="3"/>
      <c r="J18" s="3"/>
      <c r="K18" s="3"/>
      <c r="L18" s="3"/>
      <c r="M18" s="3"/>
    </row>
    <row r="19" spans="1:13" s="1" customFormat="1" ht="15" customHeight="1">
      <c r="A19" s="10"/>
      <c r="B19" s="11"/>
      <c r="C19" s="5"/>
      <c r="D19" s="5"/>
      <c r="E19" s="5"/>
      <c r="F19" s="5"/>
      <c r="G19" s="5"/>
      <c r="H19" s="5"/>
      <c r="I19" s="3"/>
      <c r="J19" s="3"/>
      <c r="K19" s="3"/>
      <c r="L19" s="3"/>
      <c r="M19" s="3"/>
    </row>
    <row r="20" spans="1:13" s="1" customFormat="1" ht="11.25" customHeight="1">
      <c r="A20" s="10"/>
      <c r="B20" s="11"/>
      <c r="C20" s="5"/>
      <c r="D20" s="5"/>
      <c r="E20" s="5"/>
      <c r="F20" s="5"/>
      <c r="G20" s="5"/>
      <c r="H20" s="5"/>
      <c r="I20" s="3"/>
      <c r="J20" s="3"/>
      <c r="K20" s="3"/>
      <c r="L20" s="3"/>
      <c r="M20" s="3"/>
    </row>
    <row r="21" spans="1:13" s="1" customFormat="1" ht="10.5" customHeight="1">
      <c r="A21" s="10"/>
      <c r="B21" s="11"/>
      <c r="C21" s="5"/>
      <c r="D21" s="5"/>
      <c r="E21" s="5"/>
      <c r="F21" s="5"/>
      <c r="G21" s="5"/>
      <c r="H21" s="5"/>
      <c r="I21" s="3"/>
      <c r="J21" s="3"/>
      <c r="K21" s="3"/>
      <c r="L21" s="3"/>
      <c r="M21" s="3"/>
    </row>
    <row r="22" spans="1:13" s="1" customFormat="1" ht="9.75" customHeight="1">
      <c r="A22" s="10"/>
      <c r="B22" s="11"/>
      <c r="C22" s="5"/>
      <c r="D22" s="5"/>
      <c r="E22" s="9"/>
      <c r="F22" s="5"/>
      <c r="G22" s="5"/>
      <c r="H22" s="5"/>
      <c r="I22" s="3"/>
      <c r="J22" s="3"/>
      <c r="K22" s="3"/>
      <c r="L22" s="3"/>
      <c r="M22" s="3"/>
    </row>
    <row r="23" spans="1:8" s="3" customFormat="1" ht="10.5" customHeight="1">
      <c r="A23" s="10"/>
      <c r="B23" s="11"/>
      <c r="C23" s="5"/>
      <c r="D23" s="5"/>
      <c r="E23" s="6"/>
      <c r="F23" s="5"/>
      <c r="G23" s="5"/>
      <c r="H23" s="5"/>
    </row>
    <row r="24" spans="1:8" s="3" customFormat="1" ht="10.5" customHeight="1">
      <c r="A24" s="10"/>
      <c r="B24" s="11"/>
      <c r="C24" s="5"/>
      <c r="D24" s="5"/>
      <c r="E24" s="6"/>
      <c r="F24" s="5"/>
      <c r="G24" s="5"/>
      <c r="H24" s="5"/>
    </row>
    <row r="25" spans="1:8" s="3" customFormat="1" ht="10.5" customHeight="1">
      <c r="A25" s="10"/>
      <c r="B25" s="11"/>
      <c r="C25" s="5"/>
      <c r="D25" s="5"/>
      <c r="E25" s="6"/>
      <c r="F25" s="6"/>
      <c r="G25" s="5"/>
      <c r="H25" s="5"/>
    </row>
    <row r="26" spans="1:8" s="3" customFormat="1" ht="10.5" customHeight="1">
      <c r="A26" s="11"/>
      <c r="B26" s="5"/>
      <c r="C26" s="5"/>
      <c r="D26" s="5"/>
      <c r="E26" s="6"/>
      <c r="F26" s="5"/>
      <c r="G26" s="5"/>
      <c r="H26" s="5"/>
    </row>
    <row r="27" spans="1:8" s="3" customFormat="1" ht="10.5" customHeight="1">
      <c r="A27" s="11"/>
      <c r="B27" s="7"/>
      <c r="C27" s="7"/>
      <c r="D27" s="5"/>
      <c r="E27" s="6"/>
      <c r="F27" s="5"/>
      <c r="G27" s="5"/>
      <c r="H27" s="5"/>
    </row>
    <row r="28" spans="1:8" s="3" customFormat="1" ht="10.5" customHeight="1">
      <c r="A28" s="11"/>
      <c r="B28" s="7"/>
      <c r="C28" s="7"/>
      <c r="D28" s="5"/>
      <c r="E28" s="6"/>
      <c r="F28" s="5"/>
      <c r="G28" s="5"/>
      <c r="H28" s="5"/>
    </row>
    <row r="29" spans="1:8" s="3" customFormat="1" ht="10.5" customHeight="1">
      <c r="A29" s="7"/>
      <c r="B29" s="7"/>
      <c r="C29" s="7"/>
      <c r="D29" s="5"/>
      <c r="E29" s="6"/>
      <c r="F29" s="5"/>
      <c r="G29" s="5"/>
      <c r="H29" s="5"/>
    </row>
    <row r="30" spans="1:8" s="3" customFormat="1" ht="20.25" customHeight="1">
      <c r="A30" s="12"/>
      <c r="B30" s="8"/>
      <c r="C30" s="24"/>
      <c r="D30" s="5"/>
      <c r="E30" s="6"/>
      <c r="F30" s="5"/>
      <c r="G30" s="5"/>
      <c r="H30" s="5"/>
    </row>
    <row r="31" spans="1:8" s="3" customFormat="1" ht="10.5" customHeight="1">
      <c r="A31" s="5"/>
      <c r="B31" s="5"/>
      <c r="C31" s="5"/>
      <c r="D31" s="5"/>
      <c r="E31" s="6"/>
      <c r="F31" s="5"/>
      <c r="G31" s="5"/>
      <c r="H31" s="5"/>
    </row>
    <row r="32" spans="1:8" s="3" customFormat="1" ht="10.5" customHeight="1">
      <c r="A32" s="5"/>
      <c r="B32" s="5"/>
      <c r="C32" s="5"/>
      <c r="D32" s="5"/>
      <c r="E32" s="6"/>
      <c r="F32" s="5"/>
      <c r="G32" s="5"/>
      <c r="H32" s="5"/>
    </row>
    <row r="33" spans="1:13" s="1" customFormat="1" ht="10.5" customHeight="1">
      <c r="A33" s="5"/>
      <c r="B33" s="5"/>
      <c r="C33" s="5"/>
      <c r="D33" s="5"/>
      <c r="E33" s="6"/>
      <c r="F33" s="5"/>
      <c r="G33" s="5"/>
      <c r="H33" s="5"/>
      <c r="I33" s="3"/>
      <c r="J33" s="3"/>
      <c r="K33" s="3"/>
      <c r="L33" s="3"/>
      <c r="M33" s="3"/>
    </row>
    <row r="34" spans="1:13" s="1" customFormat="1" ht="10.5" customHeight="1">
      <c r="A34" s="3"/>
      <c r="B34" s="3"/>
      <c r="C34" s="3"/>
      <c r="D34" s="4"/>
      <c r="E34" s="6"/>
      <c r="F34" s="5"/>
      <c r="G34" s="5"/>
      <c r="H34" s="5"/>
      <c r="I34" s="3"/>
      <c r="J34" s="3"/>
      <c r="K34" s="3"/>
      <c r="L34" s="3"/>
      <c r="M34" s="3"/>
    </row>
    <row r="35" spans="2:8" ht="10.5" customHeight="1">
      <c r="B35" s="1"/>
      <c r="D35" s="7"/>
      <c r="E35" s="6"/>
      <c r="F35" s="7"/>
      <c r="G35" s="7"/>
      <c r="H35" s="7"/>
    </row>
    <row r="36" spans="4:8" ht="4.5" customHeight="1">
      <c r="D36" s="7"/>
      <c r="E36" s="7"/>
      <c r="F36" s="7"/>
      <c r="G36" s="7"/>
      <c r="H36" s="7"/>
    </row>
    <row r="37" spans="4:8" ht="22.5" customHeight="1">
      <c r="D37" s="24"/>
      <c r="E37" s="24"/>
      <c r="F37" s="7"/>
      <c r="G37" s="7"/>
      <c r="H37" s="7"/>
    </row>
    <row r="38" spans="1:13" s="1" customFormat="1" ht="10.5" customHeight="1">
      <c r="A38"/>
      <c r="B38"/>
      <c r="C38"/>
      <c r="D38" s="5"/>
      <c r="E38" s="5"/>
      <c r="F38" s="5"/>
      <c r="G38" s="5"/>
      <c r="H38" s="5"/>
      <c r="I38" s="3"/>
      <c r="J38" s="3"/>
      <c r="K38" s="3"/>
      <c r="L38" s="3"/>
      <c r="M38" s="3"/>
    </row>
    <row r="39" spans="1:13" s="1" customFormat="1" ht="10.5" customHeight="1">
      <c r="A39"/>
      <c r="B39"/>
      <c r="C39"/>
      <c r="D39" s="5"/>
      <c r="E39" s="5"/>
      <c r="F39" s="5"/>
      <c r="G39" s="5"/>
      <c r="H39" s="5"/>
      <c r="I39" s="3"/>
      <c r="J39" s="3"/>
      <c r="K39" s="3"/>
      <c r="L39" s="3"/>
      <c r="M39" s="3"/>
    </row>
    <row r="40" spans="1:13" s="1" customFormat="1" ht="12.75">
      <c r="A40"/>
      <c r="B40"/>
      <c r="C40"/>
      <c r="D40" s="5"/>
      <c r="E40" s="5"/>
      <c r="F40" s="5"/>
      <c r="G40" s="5"/>
      <c r="H40" s="5"/>
      <c r="I40" s="3"/>
      <c r="J40" s="3"/>
      <c r="K40" s="3"/>
      <c r="L40" s="3"/>
      <c r="M40" s="3"/>
    </row>
    <row r="41" spans="1:13" s="1" customFormat="1" ht="10.5" customHeight="1">
      <c r="A41"/>
      <c r="B41"/>
      <c r="C41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ht="10.5" customHeight="1"/>
  </sheetData>
  <sheetProtection/>
  <mergeCells count="2">
    <mergeCell ref="A1:C1"/>
    <mergeCell ref="A17:C17"/>
  </mergeCells>
  <printOptions gridLines="1"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  <headerFooter alignWithMargins="0">
    <oddHeader>&amp;L&amp;8&amp;F</oddHeader>
    <oddFooter>&amp;L&amp;8datum:&amp;D&amp;C&amp;8Podpis: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="85" zoomScaleNormal="85" zoomScaleSheetLayoutView="85" zoomScalePageLayoutView="0" workbookViewId="0" topLeftCell="A1">
      <selection activeCell="C34" sqref="C34:H34"/>
    </sheetView>
  </sheetViews>
  <sheetFormatPr defaultColWidth="9.140625" defaultRowHeight="12.75"/>
  <cols>
    <col min="1" max="1" width="15.00390625" style="0" customWidth="1"/>
    <col min="2" max="2" width="12.57421875" style="0" customWidth="1"/>
    <col min="3" max="3" width="77.57421875" style="0" customWidth="1"/>
    <col min="4" max="4" width="19.8515625" style="0" customWidth="1"/>
    <col min="5" max="5" width="15.140625" style="116" customWidth="1"/>
    <col min="6" max="6" width="6.8515625" style="49" customWidth="1"/>
    <col min="7" max="7" width="17.28125" style="122" customWidth="1"/>
    <col min="8" max="8" width="30.57421875" style="45" customWidth="1"/>
    <col min="9" max="9" width="23.28125" style="136" customWidth="1"/>
    <col min="10" max="10" width="22.00390625" style="2" customWidth="1"/>
    <col min="11" max="15" width="9.140625" style="2" customWidth="1"/>
  </cols>
  <sheetData>
    <row r="1" spans="1:13" ht="18">
      <c r="A1" s="103" t="s">
        <v>91</v>
      </c>
      <c r="B1" s="104"/>
      <c r="C1" s="104"/>
      <c r="D1" s="104"/>
      <c r="E1" s="104"/>
      <c r="F1" s="104"/>
      <c r="G1" s="104"/>
      <c r="H1" s="104"/>
      <c r="I1" s="104"/>
      <c r="J1" s="104"/>
      <c r="K1" s="29"/>
      <c r="L1" s="29"/>
      <c r="M1" s="29"/>
    </row>
    <row r="2" spans="1:13" ht="15">
      <c r="A2" s="41"/>
      <c r="C2" s="40"/>
      <c r="D2" s="40"/>
      <c r="E2" s="109"/>
      <c r="F2" s="47"/>
      <c r="G2" s="117"/>
      <c r="H2" s="42"/>
      <c r="I2" s="124"/>
      <c r="J2" s="29"/>
      <c r="K2" s="29"/>
      <c r="L2" s="29"/>
      <c r="M2" s="29"/>
    </row>
    <row r="3" spans="1:15" s="1" customFormat="1" ht="15">
      <c r="A3" s="36" t="s">
        <v>32</v>
      </c>
      <c r="B3" s="105" t="s">
        <v>33</v>
      </c>
      <c r="C3" s="105"/>
      <c r="D3" s="105"/>
      <c r="E3" s="109"/>
      <c r="F3" s="47"/>
      <c r="G3" s="117"/>
      <c r="H3" s="42"/>
      <c r="I3" s="124"/>
      <c r="J3" s="29"/>
      <c r="K3" s="29"/>
      <c r="L3" s="29"/>
      <c r="M3" s="29"/>
      <c r="N3" s="3"/>
      <c r="O3" s="3"/>
    </row>
    <row r="4" spans="1:15" s="1" customFormat="1" ht="15">
      <c r="A4" s="41"/>
      <c r="C4" s="40"/>
      <c r="D4" s="40"/>
      <c r="E4" s="109"/>
      <c r="F4" s="47"/>
      <c r="G4" s="117"/>
      <c r="H4" s="43"/>
      <c r="I4" s="124"/>
      <c r="J4" s="29"/>
      <c r="K4" s="29"/>
      <c r="L4" s="29"/>
      <c r="M4" s="29"/>
      <c r="N4" s="3"/>
      <c r="O4" s="3"/>
    </row>
    <row r="5" spans="1:15" s="1" customFormat="1" ht="15.75" thickBot="1">
      <c r="A5" s="41"/>
      <c r="C5" s="40"/>
      <c r="D5" s="40"/>
      <c r="E5" s="109"/>
      <c r="F5" s="47"/>
      <c r="G5" s="117"/>
      <c r="H5" s="42"/>
      <c r="I5" s="124"/>
      <c r="J5" s="29"/>
      <c r="K5" s="29"/>
      <c r="L5" s="29"/>
      <c r="M5" s="29"/>
      <c r="N5" s="3"/>
      <c r="O5" s="3"/>
    </row>
    <row r="6" spans="1:15" s="1" customFormat="1" ht="51" customHeight="1" thickBot="1">
      <c r="A6" s="55" t="s">
        <v>0</v>
      </c>
      <c r="B6" s="56"/>
      <c r="C6" s="106" t="s">
        <v>27</v>
      </c>
      <c r="D6" s="107"/>
      <c r="E6" s="107"/>
      <c r="F6" s="107"/>
      <c r="G6" s="107"/>
      <c r="H6" s="107"/>
      <c r="I6" s="107"/>
      <c r="J6" s="108"/>
      <c r="K6" s="29"/>
      <c r="L6" s="29"/>
      <c r="M6" s="29"/>
      <c r="N6" s="3"/>
      <c r="O6" s="3"/>
    </row>
    <row r="7" spans="1:15" s="1" customFormat="1" ht="69" customHeight="1" thickBot="1">
      <c r="A7" s="55" t="s">
        <v>1</v>
      </c>
      <c r="B7" s="56"/>
      <c r="C7" s="79" t="s">
        <v>72</v>
      </c>
      <c r="D7" s="80"/>
      <c r="E7" s="80"/>
      <c r="F7" s="80"/>
      <c r="G7" s="80"/>
      <c r="H7" s="80"/>
      <c r="I7" s="80"/>
      <c r="J7" s="81"/>
      <c r="K7" s="29"/>
      <c r="L7" s="29"/>
      <c r="M7" s="29"/>
      <c r="N7" s="3"/>
      <c r="O7" s="3"/>
    </row>
    <row r="8" spans="1:15" s="1" customFormat="1" ht="51" customHeight="1" thickBot="1">
      <c r="A8" s="61"/>
      <c r="B8" s="3"/>
      <c r="C8" s="82" t="s">
        <v>29</v>
      </c>
      <c r="D8" s="83"/>
      <c r="E8" s="83"/>
      <c r="F8" s="83"/>
      <c r="G8" s="83"/>
      <c r="H8" s="83"/>
      <c r="I8" s="83"/>
      <c r="J8" s="84"/>
      <c r="K8" s="29"/>
      <c r="L8" s="29"/>
      <c r="M8" s="29"/>
      <c r="N8" s="3"/>
      <c r="O8" s="3"/>
    </row>
    <row r="9" spans="1:15" s="1" customFormat="1" ht="51" customHeight="1" thickBot="1">
      <c r="A9" s="67"/>
      <c r="B9" s="68" t="s">
        <v>42</v>
      </c>
      <c r="C9" s="68" t="s">
        <v>45</v>
      </c>
      <c r="D9" s="69" t="s">
        <v>64</v>
      </c>
      <c r="E9" s="110" t="s">
        <v>34</v>
      </c>
      <c r="F9" s="70" t="s">
        <v>25</v>
      </c>
      <c r="G9" s="123" t="s">
        <v>24</v>
      </c>
      <c r="H9" s="70" t="s">
        <v>26</v>
      </c>
      <c r="I9" s="123"/>
      <c r="J9" s="71"/>
      <c r="K9" s="29"/>
      <c r="L9" s="29"/>
      <c r="M9" s="29"/>
      <c r="N9" s="3"/>
      <c r="O9" s="3"/>
    </row>
    <row r="10" spans="1:15" s="155" customFormat="1" ht="42.75">
      <c r="A10" s="99" t="s">
        <v>46</v>
      </c>
      <c r="B10" s="148" t="s">
        <v>47</v>
      </c>
      <c r="C10" s="149" t="s">
        <v>83</v>
      </c>
      <c r="D10" s="75"/>
      <c r="E10" s="150"/>
      <c r="F10" s="151">
        <v>5</v>
      </c>
      <c r="G10" s="152">
        <f>E10*F10</f>
        <v>0</v>
      </c>
      <c r="H10" s="75" t="s">
        <v>36</v>
      </c>
      <c r="I10" s="125">
        <f>G10+G11</f>
        <v>0</v>
      </c>
      <c r="J10" s="97" t="s">
        <v>37</v>
      </c>
      <c r="K10" s="153"/>
      <c r="L10" s="153"/>
      <c r="M10" s="153"/>
      <c r="N10" s="154"/>
      <c r="O10" s="154"/>
    </row>
    <row r="11" spans="1:15" s="155" customFormat="1" ht="73.5" thickBot="1">
      <c r="A11" s="100"/>
      <c r="B11" s="156" t="s">
        <v>73</v>
      </c>
      <c r="C11" s="157" t="s">
        <v>84</v>
      </c>
      <c r="D11" s="158"/>
      <c r="E11" s="159"/>
      <c r="F11" s="160">
        <v>1</v>
      </c>
      <c r="G11" s="161">
        <f>E11*F11</f>
        <v>0</v>
      </c>
      <c r="H11" s="158" t="s">
        <v>41</v>
      </c>
      <c r="I11" s="126"/>
      <c r="J11" s="98"/>
      <c r="K11" s="153"/>
      <c r="L11" s="153"/>
      <c r="M11" s="153"/>
      <c r="N11" s="154"/>
      <c r="O11" s="154"/>
    </row>
    <row r="12" spans="1:15" s="155" customFormat="1" ht="36.75" customHeight="1" thickBot="1">
      <c r="A12" s="86" t="s">
        <v>75</v>
      </c>
      <c r="B12" s="87"/>
      <c r="C12" s="87"/>
      <c r="D12" s="87"/>
      <c r="E12" s="87"/>
      <c r="F12" s="87"/>
      <c r="G12" s="87"/>
      <c r="H12" s="87"/>
      <c r="I12" s="87"/>
      <c r="J12" s="88"/>
      <c r="K12" s="153"/>
      <c r="L12" s="153"/>
      <c r="M12" s="153"/>
      <c r="N12" s="154"/>
      <c r="O12" s="154"/>
    </row>
    <row r="13" spans="1:17" s="155" customFormat="1" ht="157.5">
      <c r="A13" s="91" t="s">
        <v>48</v>
      </c>
      <c r="B13" s="148" t="s">
        <v>49</v>
      </c>
      <c r="C13" s="149" t="s">
        <v>85</v>
      </c>
      <c r="D13" s="75"/>
      <c r="E13" s="162"/>
      <c r="F13" s="151">
        <v>1</v>
      </c>
      <c r="G13" s="163">
        <f>E13*F13</f>
        <v>0</v>
      </c>
      <c r="H13" s="164" t="s">
        <v>41</v>
      </c>
      <c r="I13" s="127">
        <f>SUM(G13:G18)</f>
        <v>0</v>
      </c>
      <c r="J13" s="89" t="s">
        <v>38</v>
      </c>
      <c r="K13" s="165"/>
      <c r="L13" s="165"/>
      <c r="M13" s="165"/>
      <c r="N13" s="166"/>
      <c r="O13" s="166"/>
      <c r="P13" s="167"/>
      <c r="Q13" s="167"/>
    </row>
    <row r="14" spans="1:17" s="155" customFormat="1" ht="57">
      <c r="A14" s="92"/>
      <c r="B14" s="168" t="s">
        <v>50</v>
      </c>
      <c r="C14" s="169" t="s">
        <v>78</v>
      </c>
      <c r="D14" s="164"/>
      <c r="E14" s="170"/>
      <c r="F14" s="171">
        <v>1</v>
      </c>
      <c r="G14" s="172">
        <f>E14*F14</f>
        <v>0</v>
      </c>
      <c r="H14" s="164" t="s">
        <v>41</v>
      </c>
      <c r="I14" s="128"/>
      <c r="J14" s="90"/>
      <c r="K14" s="165"/>
      <c r="L14" s="165"/>
      <c r="M14" s="165"/>
      <c r="N14" s="166"/>
      <c r="O14" s="166"/>
      <c r="P14" s="167"/>
      <c r="Q14" s="167"/>
    </row>
    <row r="15" spans="1:17" s="155" customFormat="1" ht="89.25" customHeight="1">
      <c r="A15" s="92"/>
      <c r="B15" s="168" t="s">
        <v>51</v>
      </c>
      <c r="C15" s="173" t="s">
        <v>86</v>
      </c>
      <c r="D15" s="164"/>
      <c r="E15" s="170"/>
      <c r="F15" s="171">
        <v>1</v>
      </c>
      <c r="G15" s="172">
        <f>E15*F15</f>
        <v>0</v>
      </c>
      <c r="H15" s="164" t="s">
        <v>41</v>
      </c>
      <c r="I15" s="128"/>
      <c r="J15" s="90"/>
      <c r="K15" s="165"/>
      <c r="L15" s="165"/>
      <c r="M15" s="165"/>
      <c r="N15" s="166"/>
      <c r="O15" s="166"/>
      <c r="P15" s="167"/>
      <c r="Q15" s="167"/>
    </row>
    <row r="16" spans="1:17" s="155" customFormat="1" ht="46.5" customHeight="1">
      <c r="A16" s="92"/>
      <c r="B16" s="174" t="s">
        <v>52</v>
      </c>
      <c r="C16" s="173" t="s">
        <v>87</v>
      </c>
      <c r="D16" s="175"/>
      <c r="E16" s="176"/>
      <c r="F16" s="177">
        <v>1</v>
      </c>
      <c r="G16" s="178">
        <f aca="true" t="shared" si="0" ref="G16:G28">E16*F16</f>
        <v>0</v>
      </c>
      <c r="H16" s="164" t="s">
        <v>41</v>
      </c>
      <c r="I16" s="128"/>
      <c r="J16" s="90"/>
      <c r="K16" s="165"/>
      <c r="L16" s="165"/>
      <c r="M16" s="165"/>
      <c r="N16" s="166"/>
      <c r="O16" s="166"/>
      <c r="P16" s="167"/>
      <c r="Q16" s="167"/>
    </row>
    <row r="17" spans="1:17" s="155" customFormat="1" ht="100.5">
      <c r="A17" s="92"/>
      <c r="B17" s="179" t="s">
        <v>53</v>
      </c>
      <c r="C17" s="180" t="s">
        <v>76</v>
      </c>
      <c r="D17" s="175"/>
      <c r="E17" s="176"/>
      <c r="F17" s="177">
        <v>1</v>
      </c>
      <c r="G17" s="178">
        <f>E17*F17</f>
        <v>0</v>
      </c>
      <c r="H17" s="164" t="s">
        <v>41</v>
      </c>
      <c r="I17" s="128"/>
      <c r="J17" s="90"/>
      <c r="K17" s="165"/>
      <c r="L17" s="165"/>
      <c r="M17" s="165"/>
      <c r="N17" s="166"/>
      <c r="O17" s="166"/>
      <c r="P17" s="167"/>
      <c r="Q17" s="167"/>
    </row>
    <row r="18" spans="1:17" s="155" customFormat="1" ht="57.75" thickBot="1">
      <c r="A18" s="92"/>
      <c r="B18" s="179" t="s">
        <v>74</v>
      </c>
      <c r="C18" s="181" t="s">
        <v>77</v>
      </c>
      <c r="D18" s="182"/>
      <c r="E18" s="170"/>
      <c r="F18" s="183">
        <v>1</v>
      </c>
      <c r="G18" s="184">
        <f t="shared" si="0"/>
        <v>0</v>
      </c>
      <c r="H18" s="164" t="s">
        <v>41</v>
      </c>
      <c r="I18" s="128"/>
      <c r="J18" s="90"/>
      <c r="K18" s="165"/>
      <c r="L18" s="165"/>
      <c r="M18" s="165"/>
      <c r="N18" s="166"/>
      <c r="O18" s="166"/>
      <c r="P18" s="167"/>
      <c r="Q18" s="167"/>
    </row>
    <row r="19" spans="1:17" s="155" customFormat="1" ht="72.75" thickBot="1">
      <c r="A19" s="74" t="s">
        <v>92</v>
      </c>
      <c r="B19" s="185" t="s">
        <v>54</v>
      </c>
      <c r="C19" s="186" t="s">
        <v>88</v>
      </c>
      <c r="D19" s="187"/>
      <c r="E19" s="188"/>
      <c r="F19" s="189">
        <v>1</v>
      </c>
      <c r="G19" s="190">
        <f t="shared" si="0"/>
        <v>0</v>
      </c>
      <c r="H19" s="191" t="s">
        <v>41</v>
      </c>
      <c r="I19" s="129">
        <f>G19</f>
        <v>0</v>
      </c>
      <c r="J19" s="73" t="s">
        <v>39</v>
      </c>
      <c r="K19" s="165"/>
      <c r="L19" s="165"/>
      <c r="M19" s="165"/>
      <c r="N19" s="166"/>
      <c r="O19" s="166"/>
      <c r="P19" s="167"/>
      <c r="Q19" s="167"/>
    </row>
    <row r="20" spans="1:17" s="155" customFormat="1" ht="33" customHeight="1" thickBot="1">
      <c r="A20" s="86" t="s">
        <v>31</v>
      </c>
      <c r="B20" s="87"/>
      <c r="C20" s="87"/>
      <c r="D20" s="87"/>
      <c r="E20" s="87"/>
      <c r="F20" s="87"/>
      <c r="G20" s="87"/>
      <c r="H20" s="87"/>
      <c r="I20" s="87"/>
      <c r="J20" s="88"/>
      <c r="K20" s="165"/>
      <c r="L20" s="165"/>
      <c r="M20" s="165"/>
      <c r="N20" s="166"/>
      <c r="O20" s="166"/>
      <c r="P20" s="167"/>
      <c r="Q20" s="167"/>
    </row>
    <row r="21" spans="1:17" s="155" customFormat="1" ht="100.5">
      <c r="A21" s="91" t="s">
        <v>55</v>
      </c>
      <c r="B21" s="148" t="s">
        <v>57</v>
      </c>
      <c r="C21" s="149" t="s">
        <v>90</v>
      </c>
      <c r="D21" s="75"/>
      <c r="E21" s="162"/>
      <c r="F21" s="151">
        <v>1</v>
      </c>
      <c r="G21" s="192">
        <f t="shared" si="0"/>
        <v>0</v>
      </c>
      <c r="H21" s="75" t="s">
        <v>41</v>
      </c>
      <c r="I21" s="127">
        <f>SUM(G21:G26)</f>
        <v>0</v>
      </c>
      <c r="J21" s="89" t="s">
        <v>40</v>
      </c>
      <c r="K21" s="165"/>
      <c r="L21" s="165"/>
      <c r="M21" s="165"/>
      <c r="N21" s="166"/>
      <c r="O21" s="166"/>
      <c r="P21" s="167"/>
      <c r="Q21" s="167"/>
    </row>
    <row r="22" spans="1:17" s="155" customFormat="1" ht="57">
      <c r="A22" s="92"/>
      <c r="B22" s="168" t="s">
        <v>58</v>
      </c>
      <c r="C22" s="169" t="s">
        <v>79</v>
      </c>
      <c r="D22" s="164"/>
      <c r="E22" s="170"/>
      <c r="F22" s="171">
        <v>1</v>
      </c>
      <c r="G22" s="193">
        <f t="shared" si="0"/>
        <v>0</v>
      </c>
      <c r="H22" s="164" t="s">
        <v>41</v>
      </c>
      <c r="I22" s="128"/>
      <c r="J22" s="90"/>
      <c r="K22" s="165"/>
      <c r="L22" s="165"/>
      <c r="M22" s="165"/>
      <c r="N22" s="166"/>
      <c r="O22" s="166"/>
      <c r="P22" s="167"/>
      <c r="Q22" s="167"/>
    </row>
    <row r="23" spans="1:17" s="155" customFormat="1" ht="114.75">
      <c r="A23" s="92"/>
      <c r="B23" s="168" t="s">
        <v>59</v>
      </c>
      <c r="C23" s="173" t="s">
        <v>80</v>
      </c>
      <c r="D23" s="164"/>
      <c r="E23" s="170"/>
      <c r="F23" s="171">
        <v>1</v>
      </c>
      <c r="G23" s="193">
        <f>E23*F23</f>
        <v>0</v>
      </c>
      <c r="H23" s="164" t="s">
        <v>41</v>
      </c>
      <c r="I23" s="128"/>
      <c r="J23" s="90"/>
      <c r="K23" s="165"/>
      <c r="L23" s="165"/>
      <c r="M23" s="165"/>
      <c r="N23" s="166"/>
      <c r="O23" s="166"/>
      <c r="P23" s="167"/>
      <c r="Q23" s="167"/>
    </row>
    <row r="24" spans="1:17" s="155" customFormat="1" ht="57.75">
      <c r="A24" s="92"/>
      <c r="B24" s="168" t="s">
        <v>60</v>
      </c>
      <c r="C24" s="173" t="s">
        <v>81</v>
      </c>
      <c r="D24" s="164"/>
      <c r="E24" s="194"/>
      <c r="F24" s="171">
        <v>1</v>
      </c>
      <c r="G24" s="193">
        <f t="shared" si="0"/>
        <v>0</v>
      </c>
      <c r="H24" s="164" t="s">
        <v>41</v>
      </c>
      <c r="I24" s="128"/>
      <c r="J24" s="90"/>
      <c r="K24" s="165"/>
      <c r="L24" s="165"/>
      <c r="M24" s="165"/>
      <c r="N24" s="166"/>
      <c r="O24" s="166"/>
      <c r="P24" s="167"/>
      <c r="Q24" s="167"/>
    </row>
    <row r="25" spans="1:17" s="155" customFormat="1" ht="58.5">
      <c r="A25" s="92"/>
      <c r="B25" s="168" t="s">
        <v>61</v>
      </c>
      <c r="C25" s="169" t="s">
        <v>67</v>
      </c>
      <c r="D25" s="164"/>
      <c r="E25" s="170"/>
      <c r="F25" s="171">
        <v>1</v>
      </c>
      <c r="G25" s="193">
        <f t="shared" si="0"/>
        <v>0</v>
      </c>
      <c r="H25" s="164" t="s">
        <v>41</v>
      </c>
      <c r="I25" s="128"/>
      <c r="J25" s="90"/>
      <c r="K25" s="165"/>
      <c r="L25" s="165"/>
      <c r="M25" s="165"/>
      <c r="N25" s="166"/>
      <c r="O25" s="166"/>
      <c r="P25" s="167"/>
      <c r="Q25" s="167"/>
    </row>
    <row r="26" spans="1:17" s="155" customFormat="1" ht="75" customHeight="1" thickBot="1">
      <c r="A26" s="92"/>
      <c r="B26" s="168" t="s">
        <v>62</v>
      </c>
      <c r="C26" s="181" t="s">
        <v>68</v>
      </c>
      <c r="D26" s="164"/>
      <c r="E26" s="170"/>
      <c r="F26" s="171">
        <v>1</v>
      </c>
      <c r="G26" s="193">
        <f t="shared" si="0"/>
        <v>0</v>
      </c>
      <c r="H26" s="164" t="s">
        <v>41</v>
      </c>
      <c r="I26" s="128"/>
      <c r="J26" s="90"/>
      <c r="K26" s="165"/>
      <c r="L26" s="165"/>
      <c r="M26" s="165"/>
      <c r="N26" s="166"/>
      <c r="O26" s="166"/>
      <c r="P26" s="167"/>
      <c r="Q26" s="167"/>
    </row>
    <row r="27" spans="1:17" s="155" customFormat="1" ht="57.75" thickBot="1">
      <c r="A27" s="66" t="s">
        <v>93</v>
      </c>
      <c r="B27" s="148" t="s">
        <v>54</v>
      </c>
      <c r="C27" s="149" t="s">
        <v>89</v>
      </c>
      <c r="D27" s="75"/>
      <c r="E27" s="150"/>
      <c r="F27" s="151">
        <v>1</v>
      </c>
      <c r="G27" s="192">
        <f>E27*F27</f>
        <v>0</v>
      </c>
      <c r="H27" s="75" t="s">
        <v>41</v>
      </c>
      <c r="I27" s="130">
        <f>G27</f>
        <v>0</v>
      </c>
      <c r="J27" s="76" t="s">
        <v>56</v>
      </c>
      <c r="K27" s="165"/>
      <c r="L27" s="165"/>
      <c r="M27" s="165"/>
      <c r="N27" s="166"/>
      <c r="O27" s="166"/>
      <c r="P27" s="167"/>
      <c r="Q27" s="167"/>
    </row>
    <row r="28" spans="1:17" s="155" customFormat="1" ht="60" customHeight="1" thickBot="1">
      <c r="A28" s="72" t="s">
        <v>65</v>
      </c>
      <c r="B28" s="185" t="s">
        <v>63</v>
      </c>
      <c r="C28" s="195" t="s">
        <v>82</v>
      </c>
      <c r="D28" s="187"/>
      <c r="E28" s="188"/>
      <c r="F28" s="189">
        <v>50</v>
      </c>
      <c r="G28" s="196">
        <f t="shared" si="0"/>
        <v>0</v>
      </c>
      <c r="H28" s="187" t="s">
        <v>36</v>
      </c>
      <c r="I28" s="129">
        <f>G28</f>
        <v>0</v>
      </c>
      <c r="J28" s="73" t="s">
        <v>66</v>
      </c>
      <c r="K28" s="165"/>
      <c r="L28" s="165"/>
      <c r="M28" s="165"/>
      <c r="N28" s="166"/>
      <c r="O28" s="166"/>
      <c r="P28" s="167"/>
      <c r="Q28" s="167"/>
    </row>
    <row r="29" spans="2:17" s="3" customFormat="1" ht="15.75">
      <c r="B29" s="137"/>
      <c r="C29" s="138"/>
      <c r="D29" s="139"/>
      <c r="E29" s="140"/>
      <c r="F29" s="141"/>
      <c r="G29" s="142"/>
      <c r="H29" s="143"/>
      <c r="I29" s="144"/>
      <c r="J29" s="33"/>
      <c r="K29" s="32"/>
      <c r="L29" s="30"/>
      <c r="M29" s="30"/>
      <c r="N29" s="27"/>
      <c r="O29" s="27"/>
      <c r="P29" s="27"/>
      <c r="Q29" s="27"/>
    </row>
    <row r="30" spans="2:15" s="1" customFormat="1" ht="30" customHeight="1">
      <c r="B30" s="31"/>
      <c r="C30" s="145" t="s">
        <v>23</v>
      </c>
      <c r="D30" s="145"/>
      <c r="E30" s="145"/>
      <c r="F30" s="145"/>
      <c r="G30" s="145"/>
      <c r="H30" s="145"/>
      <c r="I30" s="146">
        <f>I10+I13+I19+I21+I27+I28</f>
        <v>0</v>
      </c>
      <c r="J30" s="147"/>
      <c r="K30" s="33"/>
      <c r="L30" s="29"/>
      <c r="M30" s="29"/>
      <c r="N30" s="3"/>
      <c r="O30" s="3"/>
    </row>
    <row r="31" spans="2:15" s="1" customFormat="1" ht="30" customHeight="1">
      <c r="B31" s="31"/>
      <c r="C31" s="94" t="s">
        <v>43</v>
      </c>
      <c r="D31" s="95"/>
      <c r="E31" s="95"/>
      <c r="F31" s="95"/>
      <c r="G31" s="95"/>
      <c r="H31" s="96"/>
      <c r="I31" s="131">
        <f>I30*0.21</f>
        <v>0</v>
      </c>
      <c r="J31" s="60"/>
      <c r="K31" s="33"/>
      <c r="L31" s="29"/>
      <c r="M31" s="29"/>
      <c r="N31" s="3"/>
      <c r="O31" s="3"/>
    </row>
    <row r="32" spans="2:15" s="1" customFormat="1" ht="30" customHeight="1" thickBot="1">
      <c r="B32" s="31"/>
      <c r="C32" s="94" t="s">
        <v>44</v>
      </c>
      <c r="D32" s="95"/>
      <c r="E32" s="95"/>
      <c r="F32" s="95"/>
      <c r="G32" s="95"/>
      <c r="H32" s="96"/>
      <c r="I32" s="132">
        <f>I30+I31</f>
        <v>0</v>
      </c>
      <c r="J32" s="60"/>
      <c r="K32" s="33"/>
      <c r="L32" s="29"/>
      <c r="M32" s="29"/>
      <c r="N32" s="3"/>
      <c r="O32" s="3"/>
    </row>
    <row r="33" spans="2:13" ht="15">
      <c r="B33" s="28"/>
      <c r="C33" s="28"/>
      <c r="D33" s="28"/>
      <c r="E33" s="109"/>
      <c r="F33" s="47"/>
      <c r="G33" s="117"/>
      <c r="H33" s="42"/>
      <c r="I33" s="133"/>
      <c r="J33" s="29"/>
      <c r="K33" s="29"/>
      <c r="L33" s="29"/>
      <c r="M33" s="29"/>
    </row>
    <row r="34" spans="1:13" ht="32.25" customHeight="1">
      <c r="A34" s="93"/>
      <c r="B34" s="93"/>
      <c r="C34" s="101"/>
      <c r="D34" s="102"/>
      <c r="E34" s="102"/>
      <c r="F34" s="102"/>
      <c r="G34" s="102"/>
      <c r="H34" s="102"/>
      <c r="I34" s="134"/>
      <c r="J34" s="30"/>
      <c r="K34" s="29"/>
      <c r="L34" s="29"/>
      <c r="M34" s="29"/>
    </row>
    <row r="35" spans="1:13" ht="15.75">
      <c r="A35" s="93" t="s">
        <v>30</v>
      </c>
      <c r="B35" s="93"/>
      <c r="C35" s="85" t="s">
        <v>69</v>
      </c>
      <c r="D35" s="85"/>
      <c r="E35" s="85"/>
      <c r="F35" s="85"/>
      <c r="G35" s="85"/>
      <c r="H35" s="85"/>
      <c r="I35" s="124"/>
      <c r="J35" s="29"/>
      <c r="K35" s="29"/>
      <c r="L35" s="29"/>
      <c r="M35" s="29"/>
    </row>
    <row r="36" spans="2:13" ht="15">
      <c r="B36" s="28"/>
      <c r="C36" s="54" t="s">
        <v>70</v>
      </c>
      <c r="D36" s="64"/>
      <c r="E36" s="111"/>
      <c r="F36" s="65"/>
      <c r="G36" s="118"/>
      <c r="H36" s="53"/>
      <c r="I36" s="124"/>
      <c r="J36" s="29"/>
      <c r="K36" s="29"/>
      <c r="L36" s="29"/>
      <c r="M36" s="29"/>
    </row>
    <row r="37" spans="2:13" ht="15">
      <c r="B37" s="28"/>
      <c r="C37" s="54" t="s">
        <v>71</v>
      </c>
      <c r="D37" s="63"/>
      <c r="E37" s="112"/>
      <c r="F37" s="65"/>
      <c r="G37" s="118"/>
      <c r="H37" s="53"/>
      <c r="I37" s="124"/>
      <c r="J37" s="29"/>
      <c r="K37" s="29"/>
      <c r="L37" s="29"/>
      <c r="M37" s="29"/>
    </row>
    <row r="38" spans="2:13" ht="15">
      <c r="B38" s="28"/>
      <c r="C38" s="63"/>
      <c r="D38" s="63"/>
      <c r="E38" s="112"/>
      <c r="F38" s="65"/>
      <c r="G38" s="118"/>
      <c r="H38" s="53"/>
      <c r="I38" s="124"/>
      <c r="J38" s="29"/>
      <c r="K38" s="29"/>
      <c r="L38" s="29"/>
      <c r="M38" s="29"/>
    </row>
    <row r="39" spans="1:13" ht="15" customHeight="1">
      <c r="A39" s="93" t="s">
        <v>28</v>
      </c>
      <c r="B39" s="93"/>
      <c r="C39" s="54" t="s">
        <v>35</v>
      </c>
      <c r="D39" s="63"/>
      <c r="E39" s="112"/>
      <c r="F39" s="65"/>
      <c r="G39" s="118"/>
      <c r="H39" s="53"/>
      <c r="I39" s="124"/>
      <c r="J39" s="29"/>
      <c r="K39" s="29"/>
      <c r="L39" s="29"/>
      <c r="M39" s="29"/>
    </row>
    <row r="40" spans="2:13" ht="15">
      <c r="B40" s="54"/>
      <c r="C40" s="63"/>
      <c r="D40" s="63"/>
      <c r="E40" s="112"/>
      <c r="F40" s="65"/>
      <c r="G40" s="118"/>
      <c r="H40" s="53"/>
      <c r="I40" s="124"/>
      <c r="J40" s="29"/>
      <c r="K40" s="29"/>
      <c r="L40" s="29"/>
      <c r="M40" s="29"/>
    </row>
    <row r="41" spans="1:15" s="1" customFormat="1" ht="15" customHeight="1">
      <c r="A41" s="93"/>
      <c r="B41" s="93"/>
      <c r="C41" s="54"/>
      <c r="D41" s="51"/>
      <c r="E41" s="113"/>
      <c r="F41" s="52"/>
      <c r="G41" s="119"/>
      <c r="H41" s="53"/>
      <c r="I41" s="135"/>
      <c r="J41" s="29"/>
      <c r="K41" s="29"/>
      <c r="L41" s="29"/>
      <c r="M41" s="29"/>
      <c r="N41" s="3"/>
      <c r="O41" s="3"/>
    </row>
    <row r="42" spans="1:15" s="1" customFormat="1" ht="15" customHeight="1">
      <c r="A42" s="62"/>
      <c r="B42" s="62"/>
      <c r="C42" s="54"/>
      <c r="D42" s="51"/>
      <c r="E42" s="113"/>
      <c r="F42" s="52"/>
      <c r="G42" s="119"/>
      <c r="H42" s="53"/>
      <c r="I42" s="135"/>
      <c r="J42" s="29"/>
      <c r="K42" s="29"/>
      <c r="L42" s="29"/>
      <c r="M42" s="29"/>
      <c r="N42" s="3"/>
      <c r="O42" s="3"/>
    </row>
    <row r="43" spans="2:15" s="1" customFormat="1" ht="15.75">
      <c r="B43" s="34"/>
      <c r="C43" s="54"/>
      <c r="D43" s="51"/>
      <c r="E43" s="113"/>
      <c r="F43" s="52"/>
      <c r="G43" s="119"/>
      <c r="H43" s="53"/>
      <c r="I43" s="135"/>
      <c r="J43" s="29"/>
      <c r="K43" s="29"/>
      <c r="L43" s="29"/>
      <c r="M43" s="29"/>
      <c r="N43" s="3"/>
      <c r="O43" s="3"/>
    </row>
    <row r="44" spans="2:15" s="1" customFormat="1" ht="15.75">
      <c r="B44" s="34"/>
      <c r="C44" s="54"/>
      <c r="D44" s="51"/>
      <c r="E44" s="113"/>
      <c r="F44" s="52"/>
      <c r="G44" s="119"/>
      <c r="H44" s="53"/>
      <c r="I44" s="135"/>
      <c r="J44" s="29"/>
      <c r="K44" s="29"/>
      <c r="L44" s="29"/>
      <c r="M44" s="29"/>
      <c r="N44" s="3"/>
      <c r="O44" s="3"/>
    </row>
    <row r="45" spans="2:15" s="1" customFormat="1" ht="15">
      <c r="B45" s="51"/>
      <c r="C45" s="54"/>
      <c r="D45" s="51"/>
      <c r="E45" s="113"/>
      <c r="F45" s="52"/>
      <c r="G45" s="119"/>
      <c r="H45" s="53"/>
      <c r="I45" s="135"/>
      <c r="J45" s="29"/>
      <c r="K45" s="29"/>
      <c r="L45" s="29"/>
      <c r="M45" s="29"/>
      <c r="N45" s="3"/>
      <c r="O45" s="3"/>
    </row>
    <row r="46" spans="2:13" ht="15.75">
      <c r="B46" s="34"/>
      <c r="C46" s="64"/>
      <c r="D46" s="57"/>
      <c r="E46" s="114"/>
      <c r="F46" s="58"/>
      <c r="G46" s="120"/>
      <c r="H46" s="59"/>
      <c r="I46" s="135"/>
      <c r="J46" s="29"/>
      <c r="K46" s="29"/>
      <c r="L46" s="29"/>
      <c r="M46" s="29"/>
    </row>
    <row r="47" spans="2:13" ht="15.75">
      <c r="B47" s="50"/>
      <c r="C47" s="28"/>
      <c r="D47" s="51"/>
      <c r="E47" s="113"/>
      <c r="F47" s="52"/>
      <c r="G47" s="119"/>
      <c r="H47" s="53"/>
      <c r="I47" s="135"/>
      <c r="J47" s="29"/>
      <c r="K47" s="29"/>
      <c r="L47" s="29"/>
      <c r="M47" s="29"/>
    </row>
    <row r="48" spans="2:13" ht="15.75">
      <c r="B48" s="50"/>
      <c r="C48" s="28"/>
      <c r="D48" s="51"/>
      <c r="E48" s="113"/>
      <c r="F48" s="52"/>
      <c r="G48" s="119"/>
      <c r="H48" s="53"/>
      <c r="I48" s="135"/>
      <c r="J48" s="29"/>
      <c r="K48" s="29"/>
      <c r="L48" s="29"/>
      <c r="M48" s="29"/>
    </row>
    <row r="49" spans="2:13" ht="15.75">
      <c r="B49" s="50"/>
      <c r="C49" s="28"/>
      <c r="D49" s="51"/>
      <c r="E49" s="113"/>
      <c r="F49" s="52"/>
      <c r="G49" s="119"/>
      <c r="H49" s="53"/>
      <c r="I49" s="135"/>
      <c r="J49" s="29"/>
      <c r="K49" s="29"/>
      <c r="L49" s="29"/>
      <c r="M49" s="29"/>
    </row>
    <row r="50" spans="2:13" ht="15.75">
      <c r="B50" s="50"/>
      <c r="C50" s="51"/>
      <c r="D50" s="51"/>
      <c r="E50" s="113"/>
      <c r="F50" s="52"/>
      <c r="G50" s="119"/>
      <c r="H50" s="53"/>
      <c r="I50" s="135"/>
      <c r="J50" s="29"/>
      <c r="K50" s="29"/>
      <c r="L50" s="29"/>
      <c r="M50" s="29"/>
    </row>
    <row r="51" spans="2:13" ht="15.75">
      <c r="B51" s="50"/>
      <c r="D51" s="51"/>
      <c r="E51" s="113"/>
      <c r="F51" s="52"/>
      <c r="G51" s="119"/>
      <c r="H51" s="53"/>
      <c r="I51" s="135"/>
      <c r="J51" s="29"/>
      <c r="K51" s="29"/>
      <c r="L51" s="29"/>
      <c r="M51" s="29"/>
    </row>
    <row r="52" spans="2:13" ht="15.75">
      <c r="B52" s="50"/>
      <c r="C52" s="51"/>
      <c r="D52" s="51"/>
      <c r="E52" s="113"/>
      <c r="F52" s="52"/>
      <c r="G52" s="119"/>
      <c r="H52" s="53"/>
      <c r="I52" s="135"/>
      <c r="J52" s="29"/>
      <c r="K52" s="29"/>
      <c r="L52" s="29"/>
      <c r="M52" s="29"/>
    </row>
    <row r="53" spans="2:13" ht="15.75">
      <c r="B53" s="34"/>
      <c r="C53" s="35"/>
      <c r="D53" s="35"/>
      <c r="E53" s="115"/>
      <c r="F53" s="48"/>
      <c r="G53" s="121"/>
      <c r="H53" s="42"/>
      <c r="I53" s="124"/>
      <c r="J53" s="29"/>
      <c r="K53" s="29"/>
      <c r="L53" s="29"/>
      <c r="M53" s="29"/>
    </row>
    <row r="54" spans="2:13" ht="15.75">
      <c r="B54" s="34"/>
      <c r="C54" s="35"/>
      <c r="D54" s="35"/>
      <c r="E54" s="115"/>
      <c r="F54" s="48"/>
      <c r="G54" s="121"/>
      <c r="H54" s="42"/>
      <c r="I54" s="124"/>
      <c r="J54" s="29"/>
      <c r="K54" s="29"/>
      <c r="L54" s="29"/>
      <c r="M54" s="29"/>
    </row>
    <row r="55" spans="2:13" ht="15.75">
      <c r="B55" s="34"/>
      <c r="C55" s="35"/>
      <c r="D55" s="35"/>
      <c r="E55" s="115"/>
      <c r="F55" s="48"/>
      <c r="G55" s="121"/>
      <c r="H55" s="42"/>
      <c r="I55" s="124"/>
      <c r="J55" s="29"/>
      <c r="K55" s="29"/>
      <c r="L55" s="29"/>
      <c r="M55" s="29"/>
    </row>
    <row r="56" spans="2:13" ht="15">
      <c r="B56" s="35"/>
      <c r="C56" s="35"/>
      <c r="D56" s="35"/>
      <c r="E56" s="115"/>
      <c r="F56" s="48"/>
      <c r="G56" s="121"/>
      <c r="H56" s="42"/>
      <c r="I56" s="124"/>
      <c r="J56" s="29"/>
      <c r="K56" s="29"/>
      <c r="L56" s="29"/>
      <c r="M56" s="29"/>
    </row>
    <row r="57" spans="2:13" ht="15.75">
      <c r="B57" s="46"/>
      <c r="C57" s="37"/>
      <c r="D57" s="35"/>
      <c r="E57" s="115"/>
      <c r="F57" s="48"/>
      <c r="G57" s="121"/>
      <c r="H57" s="44"/>
      <c r="I57" s="124"/>
      <c r="J57" s="28"/>
      <c r="K57" s="28"/>
      <c r="L57" s="28"/>
      <c r="M57" s="28"/>
    </row>
    <row r="58" spans="2:13" ht="15.75">
      <c r="B58" s="35"/>
      <c r="C58" s="38"/>
      <c r="D58" s="35"/>
      <c r="E58" s="115"/>
      <c r="F58" s="48"/>
      <c r="G58" s="121"/>
      <c r="H58" s="44"/>
      <c r="I58" s="124"/>
      <c r="J58" s="28"/>
      <c r="K58" s="28"/>
      <c r="L58" s="28"/>
      <c r="M58" s="28"/>
    </row>
    <row r="59" spans="2:13" ht="15">
      <c r="B59" s="35"/>
      <c r="C59" s="35"/>
      <c r="D59" s="35"/>
      <c r="E59" s="115"/>
      <c r="F59" s="48"/>
      <c r="G59" s="121"/>
      <c r="H59" s="44"/>
      <c r="I59" s="124"/>
      <c r="J59" s="28"/>
      <c r="K59" s="28"/>
      <c r="L59" s="28"/>
      <c r="M59" s="28"/>
    </row>
    <row r="60" spans="2:13" ht="15">
      <c r="B60" s="35"/>
      <c r="C60" s="36"/>
      <c r="D60" s="35"/>
      <c r="E60" s="115"/>
      <c r="F60" s="48"/>
      <c r="G60" s="121"/>
      <c r="H60" s="44"/>
      <c r="I60" s="124"/>
      <c r="J60" s="28"/>
      <c r="K60" s="28"/>
      <c r="L60" s="28"/>
      <c r="M60" s="28"/>
    </row>
    <row r="61" spans="2:13" ht="15">
      <c r="B61" s="35"/>
      <c r="C61" s="36"/>
      <c r="D61" s="35"/>
      <c r="E61" s="115"/>
      <c r="F61" s="48"/>
      <c r="G61" s="121"/>
      <c r="H61" s="44"/>
      <c r="I61" s="124"/>
      <c r="J61" s="28"/>
      <c r="K61" s="28"/>
      <c r="L61" s="28"/>
      <c r="M61" s="28"/>
    </row>
    <row r="62" spans="2:13" ht="15">
      <c r="B62" s="35"/>
      <c r="C62" s="36"/>
      <c r="D62" s="35"/>
      <c r="E62" s="115"/>
      <c r="F62" s="48"/>
      <c r="G62" s="121"/>
      <c r="H62" s="44"/>
      <c r="I62" s="124"/>
      <c r="J62" s="28"/>
      <c r="K62" s="28"/>
      <c r="L62" s="28"/>
      <c r="M62" s="28"/>
    </row>
    <row r="63" spans="2:13" ht="15">
      <c r="B63" s="35"/>
      <c r="C63" s="39"/>
      <c r="D63" s="35"/>
      <c r="E63" s="115"/>
      <c r="F63" s="48"/>
      <c r="G63" s="121"/>
      <c r="H63" s="44"/>
      <c r="I63" s="124"/>
      <c r="J63" s="28"/>
      <c r="K63" s="28"/>
      <c r="L63" s="28"/>
      <c r="M63" s="28"/>
    </row>
    <row r="64" spans="2:13" ht="15">
      <c r="B64" s="35"/>
      <c r="C64" s="39"/>
      <c r="D64" s="35"/>
      <c r="E64" s="115"/>
      <c r="F64" s="48"/>
      <c r="G64" s="121"/>
      <c r="H64" s="44"/>
      <c r="I64" s="124"/>
      <c r="J64" s="28"/>
      <c r="K64" s="28"/>
      <c r="L64" s="28"/>
      <c r="M64" s="28"/>
    </row>
    <row r="65" spans="2:13" ht="15">
      <c r="B65" s="35"/>
      <c r="C65" s="35"/>
      <c r="D65" s="35"/>
      <c r="E65" s="115"/>
      <c r="F65" s="48"/>
      <c r="G65" s="121"/>
      <c r="H65" s="42"/>
      <c r="I65" s="124"/>
      <c r="J65" s="29"/>
      <c r="K65" s="29"/>
      <c r="L65" s="29"/>
      <c r="M65" s="29"/>
    </row>
    <row r="66" spans="2:7" ht="14.25">
      <c r="B66" s="35"/>
      <c r="C66" s="35"/>
      <c r="D66" s="35"/>
      <c r="E66" s="115"/>
      <c r="F66" s="48"/>
      <c r="G66" s="121"/>
    </row>
    <row r="67" spans="2:7" ht="14.25">
      <c r="B67" s="35"/>
      <c r="C67" s="35"/>
      <c r="D67" s="35"/>
      <c r="E67" s="115"/>
      <c r="F67" s="48"/>
      <c r="G67" s="121"/>
    </row>
  </sheetData>
  <sheetProtection/>
  <mergeCells count="25">
    <mergeCell ref="A1:J1"/>
    <mergeCell ref="B3:D3"/>
    <mergeCell ref="C6:J6"/>
    <mergeCell ref="I21:I26"/>
    <mergeCell ref="A12:J12"/>
    <mergeCell ref="I13:I18"/>
    <mergeCell ref="A41:B41"/>
    <mergeCell ref="A39:B39"/>
    <mergeCell ref="A34:B34"/>
    <mergeCell ref="C31:H31"/>
    <mergeCell ref="C32:H32"/>
    <mergeCell ref="J10:J11"/>
    <mergeCell ref="A10:A11"/>
    <mergeCell ref="C34:H34"/>
    <mergeCell ref="J21:J26"/>
    <mergeCell ref="A35:B35"/>
    <mergeCell ref="C7:J7"/>
    <mergeCell ref="C8:J8"/>
    <mergeCell ref="C35:H35"/>
    <mergeCell ref="C30:H30"/>
    <mergeCell ref="A20:J20"/>
    <mergeCell ref="J13:J18"/>
    <mergeCell ref="A13:A18"/>
    <mergeCell ref="A21:A26"/>
    <mergeCell ref="I10:I11"/>
  </mergeCells>
  <printOptions gridLines="1"/>
  <pageMargins left="0.7874015748031497" right="0.7874015748031497" top="0.7874015748031497" bottom="0.984251968503937" header="0.5118110236220472" footer="0.5118110236220472"/>
  <pageSetup fitToHeight="0" fitToWidth="1" horizontalDpi="600" verticalDpi="600" orientation="portrait" paperSize="8" scale="54" r:id="rId1"/>
  <headerFooter alignWithMargins="0">
    <oddHeader>&amp;L&amp;8&amp;F</oddHeader>
    <oddFooter>&amp;L&amp;8datum:&amp;D&amp;C&amp;8Podpis: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Svatoš Jan</dc:creator>
  <cp:keywords/>
  <dc:description/>
  <cp:lastModifiedBy>Švábová Hana</cp:lastModifiedBy>
  <cp:lastPrinted>2021-06-17T06:22:41Z</cp:lastPrinted>
  <dcterms:created xsi:type="dcterms:W3CDTF">2004-06-21T09:56:51Z</dcterms:created>
  <dcterms:modified xsi:type="dcterms:W3CDTF">2021-06-21T14:59:17Z</dcterms:modified>
  <cp:category/>
  <cp:version/>
  <cp:contentType/>
  <cp:contentStatus/>
</cp:coreProperties>
</file>