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21\VZ - 1 - 2021 - Drogerie\"/>
    </mc:Choice>
  </mc:AlternateContent>
  <xr:revisionPtr revIDLastSave="0" documentId="8_{93CF4FE6-6C9F-4FEE-ACBD-64FE9072CC76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7" i="1" l="1"/>
  <c r="F37" i="1"/>
  <c r="G37" i="1" s="1"/>
  <c r="E36" i="1" l="1"/>
  <c r="F36" i="1"/>
  <c r="G36" i="1" s="1"/>
  <c r="E35" i="1" l="1"/>
  <c r="F35" i="1"/>
  <c r="G35" i="1" s="1"/>
  <c r="F18" i="1"/>
  <c r="G18" i="1" s="1"/>
  <c r="E18" i="1"/>
  <c r="F32" i="1"/>
  <c r="G32" i="1" s="1"/>
  <c r="E32" i="1"/>
  <c r="F34" i="1"/>
  <c r="G34" i="1" s="1"/>
  <c r="E34" i="1"/>
  <c r="E33" i="1"/>
  <c r="F33" i="1"/>
  <c r="G33" i="1" s="1"/>
  <c r="E27" i="1" l="1"/>
  <c r="F27" i="1"/>
  <c r="G27" i="1" s="1"/>
  <c r="E28" i="1"/>
  <c r="F28" i="1"/>
  <c r="G28" i="1" s="1"/>
  <c r="E29" i="1"/>
  <c r="F29" i="1"/>
  <c r="G29" i="1"/>
  <c r="E30" i="1"/>
  <c r="F30" i="1"/>
  <c r="G30" i="1" s="1"/>
  <c r="E31" i="1"/>
  <c r="F31" i="1"/>
  <c r="G31" i="1" s="1"/>
  <c r="F21" i="1" l="1"/>
  <c r="G21" i="1" s="1"/>
  <c r="E21" i="1"/>
  <c r="F16" i="1"/>
  <c r="G16" i="1" s="1"/>
  <c r="E16" i="1"/>
  <c r="F15" i="1"/>
  <c r="G15" i="1" s="1"/>
  <c r="E15" i="1"/>
  <c r="F14" i="1"/>
  <c r="G14" i="1" s="1"/>
  <c r="E14" i="1"/>
  <c r="E13" i="1"/>
  <c r="F13" i="1"/>
  <c r="G13" i="1" s="1"/>
  <c r="E17" i="1"/>
  <c r="E19" i="1"/>
  <c r="E20" i="1"/>
  <c r="E22" i="1"/>
  <c r="F12" i="1" l="1"/>
  <c r="G12" i="1" s="1"/>
  <c r="E12" i="1"/>
  <c r="F11" i="1" l="1"/>
  <c r="G11" i="1" s="1"/>
  <c r="E11" i="1"/>
  <c r="F10" i="1"/>
  <c r="G10" i="1" s="1"/>
  <c r="E10" i="1"/>
  <c r="F6" i="1"/>
  <c r="G6" i="1" s="1"/>
  <c r="E6" i="1"/>
  <c r="F4" i="1"/>
  <c r="G4" i="1" s="1"/>
  <c r="E4" i="1"/>
  <c r="F26" i="1" l="1"/>
  <c r="G26" i="1" s="1"/>
  <c r="E26" i="1"/>
  <c r="F3" i="1" l="1"/>
  <c r="F5" i="1"/>
  <c r="G5" i="1" s="1"/>
  <c r="F7" i="1"/>
  <c r="G7" i="1" s="1"/>
  <c r="F8" i="1"/>
  <c r="G8" i="1" s="1"/>
  <c r="F9" i="1"/>
  <c r="G9" i="1" s="1"/>
  <c r="F17" i="1"/>
  <c r="G17" i="1" s="1"/>
  <c r="F19" i="1"/>
  <c r="G19" i="1" s="1"/>
  <c r="F20" i="1"/>
  <c r="G20" i="1" s="1"/>
  <c r="F22" i="1"/>
  <c r="G22" i="1" s="1"/>
  <c r="F23" i="1"/>
  <c r="G23" i="1" s="1"/>
  <c r="F24" i="1"/>
  <c r="G24" i="1" s="1"/>
  <c r="F25" i="1"/>
  <c r="G25" i="1" s="1"/>
  <c r="E3" i="1"/>
  <c r="E5" i="1"/>
  <c r="E7" i="1"/>
  <c r="E8" i="1"/>
  <c r="E9" i="1"/>
  <c r="E23" i="1"/>
  <c r="E24" i="1"/>
  <c r="E25" i="1"/>
  <c r="F38" i="1" l="1"/>
  <c r="G3" i="1"/>
  <c r="G38" i="1" s="1"/>
</calcChain>
</file>

<file path=xl/sharedStrings.xml><?xml version="1.0" encoding="utf-8"?>
<sst xmlns="http://schemas.openxmlformats.org/spreadsheetml/2006/main" count="80" uniqueCount="64">
  <si>
    <t>množství s DPH</t>
  </si>
  <si>
    <t>množství bez DPH</t>
  </si>
  <si>
    <t>CELKEM:</t>
  </si>
  <si>
    <t>obrázek + množství</t>
  </si>
  <si>
    <t>OBJEDNÁVKY GEMIN</t>
  </si>
  <si>
    <t>cena za ks, roli, balení  bez DPH</t>
  </si>
  <si>
    <t>cena za ks, roli, balení      s DPH</t>
  </si>
  <si>
    <t>množství počet</t>
  </si>
  <si>
    <t>Příloha č. 2 - specifikace plnění VZ - čistící, úklidové prostředky, drogistické a jiné zboží  
pro ÚKZÚZ Plzeň, Slovanská alej 20, 326 00 Plzeň</t>
  </si>
  <si>
    <t>18) Toaletní papír dvouvrstvý, bílý, měkký, recykl, pevně navinut, rozměr  12cm x  9 cm, délka návinu 68 m, složení 100% celulóza</t>
  </si>
  <si>
    <r>
      <t xml:space="preserve">19) </t>
    </r>
    <r>
      <rPr>
        <sz val="11"/>
        <color indexed="8"/>
        <rFont val="Calibri"/>
        <family val="2"/>
        <charset val="238"/>
      </rPr>
      <t>S</t>
    </r>
    <r>
      <rPr>
        <b/>
        <sz val="11"/>
        <color rgb="FF000000"/>
        <rFont val="Calibri"/>
        <family val="2"/>
        <charset val="238"/>
      </rPr>
      <t>áčky do koše  - 30 litrů/50 ks v roličce. Tloušťka 9 mikronů, rozměr 50 x 60 cm, černé.</t>
    </r>
    <r>
      <rPr>
        <sz val="11"/>
        <color indexed="8"/>
        <rFont val="Calibri"/>
        <family val="2"/>
        <charset val="238"/>
      </rPr>
      <t xml:space="preserve">
LDPE = igelit</t>
    </r>
  </si>
  <si>
    <r>
      <t>25) Švédská utěrka, 40 x 40 cm.     Švédská utěrka</t>
    </r>
    <r>
      <rPr>
        <sz val="9"/>
        <color rgb="FF000000"/>
        <rFont val="Arial"/>
        <family val="2"/>
        <charset val="238"/>
      </rPr>
      <t xml:space="preserve"> z mikrovlákna 250 g/m2, obsahujícího 80% polyesteru a 20% polyamidu. Ekologická, vše dokonale čistí bez použití saponátů. Má dlouhou životnost, nepoškozuje povrchy, nepouští vlákna. Vysoká savost a absorbce nečistoty. Dá se použít suchá i mokrá. Prát odděleně při teplotě do 60°C, pozor, bez aviváže.</t>
    </r>
  </si>
  <si>
    <r>
      <rPr>
        <b/>
        <sz val="11"/>
        <color theme="1"/>
        <rFont val="Calibri"/>
        <family val="2"/>
        <charset val="238"/>
        <scheme val="minor"/>
      </rPr>
      <t>26) Pytle na suť, Černé 120 l, 1 ks,          60 x120 cm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Velmi silné pytle určené na hrubší a stavební odpad.</t>
    </r>
  </si>
  <si>
    <r>
      <rPr>
        <b/>
        <sz val="11"/>
        <color theme="1"/>
        <rFont val="Calibri"/>
        <family val="2"/>
        <charset val="238"/>
        <scheme val="minor"/>
      </rPr>
      <t>27) LDPE pytle na odpad rolované 120 litrů,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 70 x 110 cm, 80 mikronů -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 xml:space="preserve">MODRÉ  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</t>
    </r>
    <r>
      <rPr>
        <sz val="11"/>
        <rFont val="Calibri"/>
        <family val="2"/>
        <charset val="238"/>
        <scheme val="minor"/>
      </rPr>
      <t>15 kusů v roli</t>
    </r>
  </si>
  <si>
    <r>
      <rPr>
        <b/>
        <sz val="11"/>
        <color theme="1"/>
        <rFont val="Calibri"/>
        <family val="2"/>
        <charset val="238"/>
        <scheme val="minor"/>
      </rPr>
      <t>28) LDPE pytle na odpad rolované 120 litrů,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 70 x 110 cm, 80 mikronů -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4"/>
        <color rgb="FFFF9900"/>
        <rFont val="Calibri"/>
        <family val="2"/>
        <charset val="238"/>
        <scheme val="minor"/>
      </rPr>
      <t>ŽLUTÉ</t>
    </r>
    <r>
      <rPr>
        <b/>
        <sz val="11"/>
        <color rgb="FFFF9900"/>
        <rFont val="Calibri"/>
        <family val="2"/>
        <charset val="238"/>
        <scheme val="minor"/>
      </rPr>
      <t xml:space="preserve">    </t>
    </r>
    <r>
      <rPr>
        <b/>
        <sz val="11"/>
        <color rgb="FF0070C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15 kusů v roli</t>
    </r>
  </si>
  <si>
    <r>
      <rPr>
        <b/>
        <sz val="11"/>
        <color theme="1"/>
        <rFont val="Calibri"/>
        <family val="2"/>
        <charset val="238"/>
        <scheme val="minor"/>
      </rPr>
      <t xml:space="preserve">29) Vileda Standard - úklidové rukavice </t>
    </r>
    <r>
      <rPr>
        <sz val="11"/>
        <color theme="1"/>
        <rFont val="Calibri"/>
        <family val="2"/>
        <charset val="238"/>
        <scheme val="minor"/>
      </rPr>
      <t xml:space="preserve">- Jemné střední rukavice s bavlněným vnitřkem                    </t>
    </r>
    <r>
      <rPr>
        <b/>
        <sz val="11"/>
        <color rgb="FF0070C0"/>
        <rFont val="Calibri"/>
        <family val="2"/>
        <charset val="238"/>
        <scheme val="minor"/>
      </rPr>
      <t>velikost 8-9 / L</t>
    </r>
  </si>
  <si>
    <r>
      <rPr>
        <b/>
        <sz val="11"/>
        <color theme="1"/>
        <rFont val="Calibri"/>
        <family val="2"/>
        <charset val="238"/>
        <scheme val="minor"/>
      </rPr>
      <t>30) Vileda Standard - úklidové rukavice</t>
    </r>
    <r>
      <rPr>
        <sz val="11"/>
        <color theme="1"/>
        <rFont val="Calibri"/>
        <family val="2"/>
        <charset val="238"/>
        <scheme val="minor"/>
      </rPr>
      <t xml:space="preserve"> - Jemné střední rukavice s bavlněným vnitřkem                   </t>
    </r>
    <r>
      <rPr>
        <sz val="11"/>
        <color rgb="FF0070C0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velikost  M</t>
    </r>
  </si>
  <si>
    <r>
      <rPr>
        <b/>
        <sz val="11"/>
        <color theme="1"/>
        <rFont val="Calibri"/>
        <family val="2"/>
        <charset val="238"/>
        <scheme val="minor"/>
      </rPr>
      <t xml:space="preserve">31) Spontex Comfort - úklidové rukavice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ze 100% latexu</t>
    </r>
    <r>
      <rPr>
        <sz val="11"/>
        <color theme="1"/>
        <rFont val="Calibri"/>
        <family val="2"/>
        <charset val="238"/>
        <scheme val="minor"/>
      </rPr>
      <t xml:space="preserve">. Měkká bavlněná výstelka pro pocit komfortu. Protiskluzová úprava úchopu rukavic.                           </t>
    </r>
    <r>
      <rPr>
        <b/>
        <sz val="11"/>
        <color rgb="FF0070C0"/>
        <rFont val="Calibri"/>
        <family val="2"/>
        <charset val="238"/>
        <scheme val="minor"/>
      </rPr>
      <t>velikost L</t>
    </r>
  </si>
  <si>
    <r>
      <rPr>
        <b/>
        <sz val="11"/>
        <color theme="1"/>
        <rFont val="Calibri"/>
        <family val="2"/>
        <charset val="238"/>
        <scheme val="minor"/>
      </rPr>
      <t>32) Spontex Feeling - úklidové rukavice</t>
    </r>
    <r>
      <rPr>
        <sz val="11"/>
        <color theme="1"/>
        <rFont val="Calibri"/>
        <family val="2"/>
        <charset val="238"/>
        <scheme val="minor"/>
      </rPr>
      <t xml:space="preserve"> -  Skvělá citlivost při doteku, komfortní  a odolné, snížený obsah alergenních složek   </t>
    </r>
    <r>
      <rPr>
        <b/>
        <sz val="11"/>
        <color rgb="FF0070C0"/>
        <rFont val="Calibri"/>
        <family val="2"/>
        <charset val="238"/>
        <scheme val="minor"/>
      </rPr>
      <t>velikost  L</t>
    </r>
  </si>
  <si>
    <r>
      <rPr>
        <b/>
        <sz val="11"/>
        <color theme="1"/>
        <rFont val="Calibri"/>
        <family val="2"/>
        <charset val="238"/>
        <scheme val="minor"/>
      </rPr>
      <t xml:space="preserve">33) Ariel Color Fresh Prací prášek Touch of Lenor </t>
    </r>
    <r>
      <rPr>
        <b/>
        <sz val="11"/>
        <color rgb="FF0070C0"/>
        <rFont val="Calibri"/>
        <family val="2"/>
        <charset val="238"/>
        <scheme val="minor"/>
      </rPr>
      <t>63 PD</t>
    </r>
  </si>
  <si>
    <r>
      <rPr>
        <b/>
        <sz val="11"/>
        <color theme="1"/>
        <rFont val="Calibri"/>
        <family val="2"/>
        <charset val="238"/>
        <scheme val="minor"/>
      </rPr>
      <t>24) Papírový ručník bílý, 2 vrstvy, 100% celulóza, 4000 ks v kartonu (krabici).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Rozměr 23x24 cm</t>
    </r>
    <r>
      <rPr>
        <sz val="11"/>
        <color theme="1"/>
        <rFont val="Calibri"/>
        <family val="2"/>
        <charset val="238"/>
        <scheme val="minor"/>
      </rPr>
      <t xml:space="preserve"> (Harmony)  </t>
    </r>
    <r>
      <rPr>
        <b/>
        <sz val="11"/>
        <color rgb="FF0070C0"/>
        <rFont val="Calibri"/>
        <family val="2"/>
        <charset val="238"/>
        <scheme val="minor"/>
      </rPr>
      <t>20 x 200 ks v krabici</t>
    </r>
  </si>
  <si>
    <r>
      <t xml:space="preserve">23) Hygienické papírové sáčky, rozměr 11 x 6 x 28 cm                        </t>
    </r>
    <r>
      <rPr>
        <b/>
        <sz val="11"/>
        <color rgb="FF0070C0"/>
        <rFont val="Calibri"/>
        <family val="2"/>
        <charset val="238"/>
        <scheme val="minor"/>
      </rPr>
      <t>100 ks v balení</t>
    </r>
  </si>
  <si>
    <r>
      <t>22) PRACHOVKA FLANEL bílá,</t>
    </r>
    <r>
      <rPr>
        <b/>
        <sz val="11"/>
        <color rgb="FF0070C0"/>
        <rFont val="Calibri"/>
        <family val="2"/>
        <charset val="238"/>
        <scheme val="minor"/>
      </rPr>
      <t xml:space="preserve"> 100% bavlna</t>
    </r>
    <r>
      <rPr>
        <b/>
        <sz val="11"/>
        <rFont val="Calibri"/>
        <family val="2"/>
        <charset val="238"/>
        <scheme val="minor"/>
      </rPr>
      <t>, rozměr 35x40cm</t>
    </r>
  </si>
  <si>
    <r>
      <t xml:space="preserve">21) Tvarovaná houba na nádobí, velká, rozměr 8,5 x 6,5  x 4,5 cm                                                   </t>
    </r>
    <r>
      <rPr>
        <b/>
        <sz val="11"/>
        <color rgb="FF00B0F0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5 ks v balení, různé barvy</t>
    </r>
  </si>
  <si>
    <r>
      <t xml:space="preserve">20) Houbičky na nádobí s drátěnkou pro každodenní použití, rozměr 8,5 x 6,5 x 4,5 cm                                                                   </t>
    </r>
    <r>
      <rPr>
        <b/>
        <sz val="11"/>
        <color rgb="FF0070C0"/>
        <rFont val="Calibri"/>
        <family val="2"/>
        <charset val="238"/>
        <scheme val="minor"/>
      </rPr>
      <t>V balení 10 ks.</t>
    </r>
  </si>
  <si>
    <r>
      <t xml:space="preserve">16) Čistič toalet WC Revo 750ml </t>
    </r>
    <r>
      <rPr>
        <b/>
        <sz val="11"/>
        <color rgb="FF0070C0"/>
        <rFont val="Calibri"/>
        <family val="2"/>
        <charset val="238"/>
      </rPr>
      <t>modré</t>
    </r>
  </si>
  <si>
    <r>
      <t>12) DEO Korsika,</t>
    </r>
    <r>
      <rPr>
        <b/>
        <sz val="11"/>
        <color rgb="FF00B0F0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1 l</t>
    </r>
    <r>
      <rPr>
        <b/>
        <sz val="11"/>
        <color theme="1"/>
        <rFont val="Calibri"/>
        <family val="2"/>
        <charset val="238"/>
        <scheme val="minor"/>
      </rPr>
      <t xml:space="preserve">, vonný koncentrát do čistících přípravků, oranžový </t>
    </r>
  </si>
  <si>
    <r>
      <rPr>
        <b/>
        <sz val="11"/>
        <color indexed="8"/>
        <rFont val="Calibri"/>
        <family val="2"/>
        <charset val="238"/>
      </rPr>
      <t>8)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b/>
        <sz val="11"/>
        <color theme="1"/>
        <rFont val="Calibri"/>
        <family val="2"/>
        <charset val="238"/>
        <scheme val="minor"/>
      </rPr>
      <t>Antibakteriální mýdlo</t>
    </r>
    <r>
      <rPr>
        <b/>
        <sz val="11"/>
        <color rgb="FF00B0F0"/>
        <rFont val="Calibri"/>
        <family val="2"/>
        <charset val="238"/>
        <scheme val="minor"/>
      </rPr>
      <t xml:space="preserve">      </t>
    </r>
    <r>
      <rPr>
        <b/>
        <sz val="11"/>
        <color rgb="FF0070C0"/>
        <rFont val="Calibri"/>
        <family val="2"/>
        <charset val="238"/>
        <scheme val="minor"/>
      </rPr>
      <t>HERBAL 90g</t>
    </r>
  </si>
  <si>
    <r>
      <rPr>
        <b/>
        <sz val="11"/>
        <color theme="1"/>
        <rFont val="Calibri"/>
        <family val="2"/>
        <charset val="238"/>
        <scheme val="minor"/>
      </rPr>
      <t>7)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Tekuté mýdlo do dávkovačů v  kanystru z plastu, objem 5 litrů, </t>
    </r>
    <r>
      <rPr>
        <b/>
        <sz val="11"/>
        <color rgb="FF0070C0"/>
        <rFont val="Calibri"/>
        <family val="2"/>
        <charset val="238"/>
        <scheme val="minor"/>
      </rPr>
      <t xml:space="preserve">hustší konzistence,  pouze bílá barva. </t>
    </r>
  </si>
  <si>
    <t>50 kusů</t>
  </si>
  <si>
    <t xml:space="preserve">100 kusů </t>
  </si>
  <si>
    <t>40 balení</t>
  </si>
  <si>
    <t xml:space="preserve">             10 balení</t>
  </si>
  <si>
    <t>10 balení</t>
  </si>
  <si>
    <t>10 kusů</t>
  </si>
  <si>
    <t>72 kusů</t>
  </si>
  <si>
    <r>
      <t xml:space="preserve">14) REAL maxi universal Limetka 1kg - Univerzální čistič </t>
    </r>
    <r>
      <rPr>
        <b/>
        <sz val="11"/>
        <color rgb="FF0070C0"/>
        <rFont val="Calibri"/>
        <family val="2"/>
        <charset val="238"/>
        <scheme val="minor"/>
      </rPr>
      <t xml:space="preserve">1000 g                           </t>
    </r>
  </si>
  <si>
    <r>
      <rPr>
        <b/>
        <sz val="11"/>
        <color theme="1"/>
        <rFont val="Calibri"/>
        <family val="2"/>
        <charset val="238"/>
        <scheme val="minor"/>
      </rPr>
      <t>6)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Jednorázové vinylové rukavice nepudrované -                              </t>
    </r>
    <r>
      <rPr>
        <b/>
        <sz val="11"/>
        <color rgb="FF0070C0"/>
        <rFont val="Calibri"/>
        <family val="2"/>
        <charset val="238"/>
        <scheme val="minor"/>
      </rPr>
      <t>velikost L</t>
    </r>
    <r>
      <rPr>
        <sz val="11"/>
        <color rgb="FF0070C0"/>
        <rFont val="Calibri"/>
        <family val="2"/>
        <charset val="238"/>
        <scheme val="minor"/>
      </rPr>
      <t>,</t>
    </r>
    <r>
      <rPr>
        <b/>
        <sz val="11"/>
        <color rgb="FF0070C0"/>
        <rFont val="Calibri"/>
        <family val="2"/>
        <charset val="238"/>
        <scheme val="minor"/>
      </rPr>
      <t xml:space="preserve">  v balení 100 párů</t>
    </r>
  </si>
  <si>
    <t>100 kusů</t>
  </si>
  <si>
    <t xml:space="preserve">17) PETR-hadr na podlahu oranžový, 60 x 70 cm,  hadr velký, oranžový                                      </t>
  </si>
  <si>
    <r>
      <t xml:space="preserve">9) Antibakteriální mýdlo, 
</t>
    </r>
    <r>
      <rPr>
        <b/>
        <sz val="11"/>
        <color rgb="FF0070C0"/>
        <rFont val="Calibri"/>
        <family val="2"/>
        <charset val="238"/>
      </rPr>
      <t>FRESH 90g</t>
    </r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</si>
  <si>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b/>
        <sz val="11"/>
        <color theme="1"/>
        <rFont val="Calibri"/>
        <family val="2"/>
        <charset val="238"/>
        <scheme val="minor"/>
      </rPr>
      <t xml:space="preserve">Prix tablety do pisoáru s příjemnou vůní,  
</t>
    </r>
    <r>
      <rPr>
        <b/>
        <sz val="11"/>
        <color rgb="FF0070C0"/>
        <rFont val="Calibri"/>
        <family val="2"/>
        <charset val="238"/>
        <scheme val="minor"/>
      </rPr>
      <t>obsah balení 1kg</t>
    </r>
  </si>
  <si>
    <t>900 rolí</t>
  </si>
  <si>
    <t>20 balení</t>
  </si>
  <si>
    <t>200 rolí</t>
  </si>
  <si>
    <t>50 balení</t>
  </si>
  <si>
    <t>10 krabic</t>
  </si>
  <si>
    <t>10 rolí</t>
  </si>
  <si>
    <t>20 rolí</t>
  </si>
  <si>
    <t>50 párů</t>
  </si>
  <si>
    <t>30 párů</t>
  </si>
  <si>
    <t>15 krabic</t>
  </si>
  <si>
    <t>40 kusů</t>
  </si>
  <si>
    <r>
      <t xml:space="preserve">34) Tekuté mýdlo 500 ml s pumpičkou                                     </t>
    </r>
    <r>
      <rPr>
        <sz val="11"/>
        <rFont val="Calibri"/>
        <family val="2"/>
        <charset val="238"/>
        <scheme val="minor"/>
      </rPr>
      <t>Jemné krémové, tekuté mýdlo.</t>
    </r>
  </si>
  <si>
    <r>
      <t xml:space="preserve">35) Protex Ultra antibakteriální tekuté mýdlo s pumpičkou 300 ml </t>
    </r>
    <r>
      <rPr>
        <sz val="11"/>
        <rFont val="Calibri"/>
        <family val="2"/>
        <charset val="238"/>
        <scheme val="minor"/>
      </rPr>
      <t xml:space="preserve">Tekuté mýdlo, které pomáhá chránit před bakteriemi. Složení je obohaceno o svěží vůni a hydratační složky. Vytváří neviditelný ochranný film a chrání před infekčním onemocněním.
Ničí až 99,9 % bakterií.  </t>
    </r>
  </si>
  <si>
    <t>Popis zboží VZ 1/2021                          ÚKZÚZ Plzeň</t>
  </si>
  <si>
    <t>4) SAVO 1,2 l - Savo Originál je určený k dezinfekci vody a povrchů.</t>
  </si>
  <si>
    <r>
      <t xml:space="preserve">5) Jednorázové latexové rukavice pudrované - </t>
    </r>
    <r>
      <rPr>
        <b/>
        <sz val="11"/>
        <color rgb="FF0070C0"/>
        <rFont val="Calibri"/>
        <family val="2"/>
        <charset val="238"/>
      </rPr>
      <t xml:space="preserve">velikost L , </t>
    </r>
    <r>
      <rPr>
        <b/>
        <sz val="11"/>
        <color indexed="8"/>
        <rFont val="Calibri"/>
        <family val="2"/>
        <charset val="238"/>
      </rPr>
      <t xml:space="preserve">v </t>
    </r>
    <r>
      <rPr>
        <b/>
        <sz val="11"/>
        <color rgb="FF0070C0"/>
        <rFont val="Calibri"/>
        <family val="2"/>
        <charset val="238"/>
      </rPr>
      <t>balení 100 párů</t>
    </r>
  </si>
  <si>
    <r>
      <t xml:space="preserve">13) Cif tekutý písek  - </t>
    </r>
    <r>
      <rPr>
        <b/>
        <sz val="11"/>
        <color rgb="FF0070C0"/>
        <rFont val="Calibri"/>
        <family val="2"/>
        <charset val="238"/>
        <scheme val="minor"/>
      </rPr>
      <t xml:space="preserve">720 g., 
</t>
    </r>
    <r>
      <rPr>
        <b/>
        <i/>
        <sz val="11"/>
        <color rgb="FF0070C0"/>
        <rFont val="Calibri"/>
        <family val="2"/>
        <charset val="238"/>
        <scheme val="minor"/>
      </rPr>
      <t xml:space="preserve">např. citrus 24 ks, pink flower 24 ks a 24 ks white                     </t>
    </r>
  </si>
  <si>
    <r>
      <rPr>
        <b/>
        <sz val="11"/>
        <color indexed="8"/>
        <rFont val="Calibri"/>
        <family val="2"/>
        <charset val="238"/>
      </rPr>
      <t>10)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b/>
        <sz val="11"/>
        <color theme="1"/>
        <rFont val="Calibri"/>
        <family val="2"/>
        <charset val="238"/>
        <scheme val="minor"/>
      </rPr>
      <t xml:space="preserve">Jar, obsah 450 ml., </t>
    </r>
    <r>
      <rPr>
        <sz val="11"/>
        <color theme="1"/>
        <rFont val="Calibri"/>
        <family val="2"/>
        <charset val="238"/>
        <scheme val="minor"/>
      </rPr>
      <t xml:space="preserve"> prostředek na mytí nádobí,</t>
    </r>
    <r>
      <rPr>
        <i/>
        <sz val="11"/>
        <color theme="1"/>
        <rFont val="Calibri"/>
        <family val="2"/>
        <charset val="238"/>
        <scheme val="minor"/>
      </rPr>
      <t xml:space="preserve"> 
např. vůně Lemon, Orange </t>
    </r>
  </si>
  <si>
    <r>
      <t xml:space="preserve">11) Clin Windows - čisticí přípravek na okna - </t>
    </r>
    <r>
      <rPr>
        <b/>
        <sz val="11"/>
        <color rgb="FF0070C0"/>
        <rFont val="Calibri"/>
        <family val="2"/>
        <charset val="238"/>
        <scheme val="minor"/>
      </rPr>
      <t>500 ml</t>
    </r>
    <r>
      <rPr>
        <b/>
        <sz val="11"/>
        <rFont val="Calibri"/>
        <family val="2"/>
        <charset val="238"/>
        <scheme val="minor"/>
      </rPr>
      <t xml:space="preserve">, 
</t>
    </r>
    <r>
      <rPr>
        <b/>
        <i/>
        <sz val="11"/>
        <rFont val="Calibri"/>
        <family val="2"/>
        <charset val="238"/>
        <scheme val="minor"/>
      </rPr>
      <t>např. vůně citron</t>
    </r>
  </si>
  <si>
    <r>
      <rPr>
        <b/>
        <sz val="11"/>
        <color indexed="8"/>
        <rFont val="Calibri"/>
        <family val="2"/>
        <charset val="238"/>
      </rPr>
      <t>1)</t>
    </r>
    <r>
      <rPr>
        <b/>
        <sz val="11"/>
        <color theme="1"/>
        <rFont val="Calibri"/>
        <family val="2"/>
        <charset val="238"/>
        <scheme val="minor"/>
      </rPr>
      <t xml:space="preserve"> Dezinfekce a dezodorant WC závěs "LARIN" -</t>
    </r>
    <r>
      <rPr>
        <b/>
        <i/>
        <sz val="11"/>
        <color theme="1"/>
        <rFont val="Calibri"/>
        <family val="2"/>
        <charset val="238"/>
        <scheme val="minor"/>
      </rPr>
      <t xml:space="preserve"> 
např. vůně ocean</t>
    </r>
  </si>
  <si>
    <r>
      <rPr>
        <b/>
        <sz val="11"/>
        <color indexed="8"/>
        <rFont val="Calibri"/>
        <family val="2"/>
        <charset val="238"/>
      </rPr>
      <t>2)</t>
    </r>
    <r>
      <rPr>
        <b/>
        <sz val="11"/>
        <color theme="1"/>
        <rFont val="Calibri"/>
        <family val="2"/>
        <charset val="238"/>
        <scheme val="minor"/>
      </rPr>
      <t xml:space="preserve"> Dezinfekce a dezodorant WC závěs "LARIN", 
</t>
    </r>
    <r>
      <rPr>
        <b/>
        <i/>
        <sz val="11"/>
        <color theme="1"/>
        <rFont val="Calibri"/>
        <family val="2"/>
        <charset val="238"/>
        <scheme val="minor"/>
      </rPr>
      <t>např. vůně citrus</t>
    </r>
  </si>
  <si>
    <r>
      <rPr>
        <b/>
        <sz val="11"/>
        <color rgb="FF000000"/>
        <rFont val="Calibri"/>
        <family val="2"/>
        <charset val="238"/>
      </rPr>
      <t>15) Bref WC Power Gel - čisticí gel</t>
    </r>
    <r>
      <rPr>
        <b/>
        <sz val="11"/>
        <color indexed="8"/>
        <rFont val="Calibri"/>
        <family val="2"/>
        <charset val="238"/>
      </rPr>
      <t xml:space="preserve">, </t>
    </r>
    <r>
      <rPr>
        <sz val="11"/>
        <color rgb="FF000000"/>
        <rFont val="Calibri"/>
        <family val="2"/>
        <charset val="238"/>
      </rPr>
      <t xml:space="preserve">Čisticí gel na WC, odstraňuje vodní kámen a dezinfikuje. Obsah 750 ml. </t>
    </r>
    <r>
      <rPr>
        <i/>
        <sz val="11"/>
        <color rgb="FF000000"/>
        <rFont val="Calibri"/>
        <family val="2"/>
        <charset val="238"/>
      </rPr>
      <t>např, ocean, lemon, pine</t>
    </r>
    <r>
      <rPr>
        <sz val="11"/>
        <color rgb="FF000000"/>
        <rFont val="Calibri"/>
        <family val="2"/>
        <charset val="238"/>
      </rPr>
      <t xml:space="preserve">   </t>
    </r>
    <r>
      <rPr>
        <b/>
        <sz val="11"/>
        <color indexed="8"/>
        <rFont val="Calibri"/>
        <family val="2"/>
        <charset val="238"/>
      </rPr>
      <t xml:space="preserve">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</si>
</sst>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27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1"/>
      <color rgb="FF0070C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9900"/>
      <name val="Calibri"/>
      <family val="2"/>
      <charset val="238"/>
      <scheme val="minor"/>
    </font>
    <font>
      <b/>
      <sz val="14"/>
      <color rgb="FFFF99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11"/>
      <color rgb="FF0070C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right"/>
    </xf>
    <xf numFmtId="3" fontId="0" fillId="0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2" borderId="1" xfId="0" applyNumberFormat="1" applyFill="1" applyBorder="1" applyAlignment="1">
      <alignment horizontal="center" wrapText="1"/>
    </xf>
    <xf numFmtId="0" fontId="1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vertical="center"/>
    </xf>
    <xf numFmtId="4" fontId="2" fillId="0" borderId="3" xfId="0" applyNumberFormat="1" applyFont="1" applyBorder="1" applyAlignment="1">
      <alignment horizontal="right" vertical="center"/>
    </xf>
    <xf numFmtId="0" fontId="10" fillId="0" borderId="1" xfId="0" applyFont="1" applyBorder="1"/>
    <xf numFmtId="0" fontId="2" fillId="0" borderId="1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164" fontId="0" fillId="0" borderId="0" xfId="0" applyNumberFormat="1" applyBorder="1" applyAlignment="1">
      <alignment horizontal="right"/>
    </xf>
    <xf numFmtId="164" fontId="0" fillId="0" borderId="0" xfId="0" applyNumberFormat="1" applyBorder="1" applyAlignment="1"/>
    <xf numFmtId="0" fontId="0" fillId="0" borderId="0" xfId="0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2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9" fillId="0" borderId="2" xfId="0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justify" vertical="center"/>
    </xf>
    <xf numFmtId="0" fontId="0" fillId="0" borderId="6" xfId="0" applyFill="1" applyBorder="1" applyAlignment="1">
      <alignment horizontal="center"/>
    </xf>
    <xf numFmtId="0" fontId="17" fillId="0" borderId="4" xfId="1" applyFont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vertical="center" wrapText="1"/>
    </xf>
    <xf numFmtId="4" fontId="0" fillId="3" borderId="1" xfId="0" applyNumberFormat="1" applyFill="1" applyBorder="1" applyAlignment="1">
      <alignment horizontal="right"/>
    </xf>
    <xf numFmtId="4" fontId="4" fillId="3" borderId="1" xfId="0" applyNumberFormat="1" applyFont="1" applyFill="1" applyBorder="1" applyAlignment="1">
      <alignment horizontal="right" wrapText="1"/>
    </xf>
    <xf numFmtId="2" fontId="0" fillId="3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3" borderId="1" xfId="0" applyNumberFormat="1" applyFill="1" applyBorder="1"/>
    <xf numFmtId="4" fontId="0" fillId="3" borderId="1" xfId="0" applyNumberFormat="1" applyFill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FF9900"/>
      <color rgb="FFFFC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0.jpeg"/><Relationship Id="rId18" Type="http://schemas.openxmlformats.org/officeDocument/2006/relationships/image" Target="../media/image14.jpeg"/><Relationship Id="rId26" Type="http://schemas.openxmlformats.org/officeDocument/2006/relationships/hyperlink" Target="http://petrfiala.cz/cif-pink-flower-tekuty-pisek-720ml/" TargetMode="External"/><Relationship Id="rId39" Type="http://schemas.openxmlformats.org/officeDocument/2006/relationships/image" Target="../media/image30.png"/><Relationship Id="rId3" Type="http://schemas.openxmlformats.org/officeDocument/2006/relationships/image" Target="../media/image3.png"/><Relationship Id="rId21" Type="http://schemas.openxmlformats.org/officeDocument/2006/relationships/image" Target="../media/image17.png"/><Relationship Id="rId34" Type="http://schemas.openxmlformats.org/officeDocument/2006/relationships/image" Target="../media/image25.png"/><Relationship Id="rId42" Type="http://schemas.openxmlformats.org/officeDocument/2006/relationships/image" Target="../media/image33.png"/><Relationship Id="rId7" Type="http://schemas.openxmlformats.org/officeDocument/2006/relationships/hyperlink" Target="http://obchod.activa.cz/produkty/jednorazove-vinylove-rukavice-nepudrovane-26941/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3.jpeg"/><Relationship Id="rId25" Type="http://schemas.openxmlformats.org/officeDocument/2006/relationships/image" Target="../media/image19.jpeg"/><Relationship Id="rId33" Type="http://schemas.openxmlformats.org/officeDocument/2006/relationships/image" Target="../media/image24.jpeg"/><Relationship Id="rId38" Type="http://schemas.openxmlformats.org/officeDocument/2006/relationships/image" Target="../media/image29.png"/><Relationship Id="rId46" Type="http://schemas.openxmlformats.org/officeDocument/2006/relationships/image" Target="../media/image37.jpeg"/><Relationship Id="rId2" Type="http://schemas.openxmlformats.org/officeDocument/2006/relationships/image" Target="../media/image2.png"/><Relationship Id="rId16" Type="http://schemas.openxmlformats.org/officeDocument/2006/relationships/hyperlink" Target="http://www.savo.eu/editor/image/produkty1/obrazek_cz_5.jpg" TargetMode="External"/><Relationship Id="rId20" Type="http://schemas.openxmlformats.org/officeDocument/2006/relationships/image" Target="../media/image16.jpeg"/><Relationship Id="rId29" Type="http://schemas.openxmlformats.org/officeDocument/2006/relationships/image" Target="../media/image21.jpeg"/><Relationship Id="rId41" Type="http://schemas.openxmlformats.org/officeDocument/2006/relationships/image" Target="../media/image32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8.jpeg"/><Relationship Id="rId24" Type="http://schemas.openxmlformats.org/officeDocument/2006/relationships/hyperlink" Target="http://petrfiala.cz/cif-white-tekuty-pisek-720g/" TargetMode="External"/><Relationship Id="rId32" Type="http://schemas.openxmlformats.org/officeDocument/2006/relationships/hyperlink" Target="http://obchod.activa.cz/cs/product/show_large_image/16243/" TargetMode="External"/><Relationship Id="rId37" Type="http://schemas.openxmlformats.org/officeDocument/2006/relationships/image" Target="../media/image28.png"/><Relationship Id="rId40" Type="http://schemas.openxmlformats.org/officeDocument/2006/relationships/image" Target="../media/image31.png"/><Relationship Id="rId45" Type="http://schemas.openxmlformats.org/officeDocument/2006/relationships/image" Target="../media/image36.png"/><Relationship Id="rId5" Type="http://schemas.openxmlformats.org/officeDocument/2006/relationships/hyperlink" Target="http://obchod.activa.cz/produkty/jednorazove-latexove-rukavice-pudrovane-26942/" TargetMode="External"/><Relationship Id="rId15" Type="http://schemas.openxmlformats.org/officeDocument/2006/relationships/image" Target="../media/image12.png"/><Relationship Id="rId23" Type="http://schemas.openxmlformats.org/officeDocument/2006/relationships/image" Target="../media/image18.jpeg"/><Relationship Id="rId28" Type="http://schemas.openxmlformats.org/officeDocument/2006/relationships/hyperlink" Target="http://petrfiala.cz/cif-citrus-tekuty-pisek-720g/" TargetMode="External"/><Relationship Id="rId36" Type="http://schemas.openxmlformats.org/officeDocument/2006/relationships/image" Target="../media/image27.png"/><Relationship Id="rId10" Type="http://schemas.openxmlformats.org/officeDocument/2006/relationships/hyperlink" Target="http://obchod.activa.cz/produkty/spontex-houbicka-na-nadobi-14149/" TargetMode="External"/><Relationship Id="rId19" Type="http://schemas.openxmlformats.org/officeDocument/2006/relationships/image" Target="../media/image15.jpeg"/><Relationship Id="rId31" Type="http://schemas.openxmlformats.org/officeDocument/2006/relationships/image" Target="../media/image23.png"/><Relationship Id="rId44" Type="http://schemas.openxmlformats.org/officeDocument/2006/relationships/image" Target="../media/image35.jpeg"/><Relationship Id="rId4" Type="http://schemas.openxmlformats.org/officeDocument/2006/relationships/image" Target="../media/image4.png"/><Relationship Id="rId9" Type="http://schemas.openxmlformats.org/officeDocument/2006/relationships/image" Target="../media/image7.jpeg"/><Relationship Id="rId14" Type="http://schemas.openxmlformats.org/officeDocument/2006/relationships/image" Target="../media/image11.png"/><Relationship Id="rId22" Type="http://schemas.openxmlformats.org/officeDocument/2006/relationships/hyperlink" Target="http://www.papirplus.cz/pic_zbozi/125451---deo1korsika1l.jpg" TargetMode="External"/><Relationship Id="rId27" Type="http://schemas.openxmlformats.org/officeDocument/2006/relationships/image" Target="../media/image20.jpeg"/><Relationship Id="rId30" Type="http://schemas.openxmlformats.org/officeDocument/2006/relationships/image" Target="../media/image22.jpeg"/><Relationship Id="rId35" Type="http://schemas.openxmlformats.org/officeDocument/2006/relationships/image" Target="../media/image26.png"/><Relationship Id="rId43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7</xdr:row>
      <xdr:rowOff>438150</xdr:rowOff>
    </xdr:from>
    <xdr:to>
      <xdr:col>1</xdr:col>
      <xdr:colOff>1398270</xdr:colOff>
      <xdr:row>7</xdr:row>
      <xdr:rowOff>441960</xdr:rowOff>
    </xdr:to>
    <xdr:pic>
      <xdr:nvPicPr>
        <xdr:cNvPr id="1664" name="Obrázek 1">
          <a:extLst>
            <a:ext uri="{FF2B5EF4-FFF2-40B4-BE49-F238E27FC236}">
              <a16:creationId xmlns:a16="http://schemas.microsoft.com/office/drawing/2014/main" id="{A4B921F6-B4D8-4EE8-AEBD-183D5049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32522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</xdr:row>
      <xdr:rowOff>209550</xdr:rowOff>
    </xdr:from>
    <xdr:to>
      <xdr:col>1</xdr:col>
      <xdr:colOff>1409700</xdr:colOff>
      <xdr:row>2</xdr:row>
      <xdr:rowOff>1485900</xdr:rowOff>
    </xdr:to>
    <xdr:pic>
      <xdr:nvPicPr>
        <xdr:cNvPr id="38" name="Obrázek 2">
          <a:extLst>
            <a:ext uri="{FF2B5EF4-FFF2-40B4-BE49-F238E27FC236}">
              <a16:creationId xmlns:a16="http://schemas.microsoft.com/office/drawing/2014/main" id="{00658FA9-7F74-40B8-A0B4-3AD352C8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209925"/>
          <a:ext cx="12477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</xdr:row>
      <xdr:rowOff>266700</xdr:rowOff>
    </xdr:from>
    <xdr:to>
      <xdr:col>1</xdr:col>
      <xdr:colOff>1398270</xdr:colOff>
      <xdr:row>8</xdr:row>
      <xdr:rowOff>1615440</xdr:rowOff>
    </xdr:to>
    <xdr:pic>
      <xdr:nvPicPr>
        <xdr:cNvPr id="44" name="Obrázek 1">
          <a:extLst>
            <a:ext uri="{FF2B5EF4-FFF2-40B4-BE49-F238E27FC236}">
              <a16:creationId xmlns:a16="http://schemas.microsoft.com/office/drawing/2014/main" id="{0631C4EC-B8FF-427E-8DD6-EB8DA404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3125450"/>
          <a:ext cx="12477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</xdr:row>
      <xdr:rowOff>304799</xdr:rowOff>
    </xdr:from>
    <xdr:to>
      <xdr:col>1</xdr:col>
      <xdr:colOff>1383030</xdr:colOff>
      <xdr:row>4</xdr:row>
      <xdr:rowOff>1588769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ADBAECE-492D-4567-8648-1EAB985F0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9325" y="5276849"/>
          <a:ext cx="1285875" cy="1285875"/>
        </a:xfrm>
        <a:prstGeom prst="rect">
          <a:avLst/>
        </a:prstGeom>
      </xdr:spPr>
    </xdr:pic>
    <xdr:clientData/>
  </xdr:twoCellAnchor>
  <xdr:oneCellAnchor>
    <xdr:from>
      <xdr:col>1</xdr:col>
      <xdr:colOff>257174</xdr:colOff>
      <xdr:row>6</xdr:row>
      <xdr:rowOff>333375</xdr:rowOff>
    </xdr:from>
    <xdr:ext cx="1057275" cy="942975"/>
    <xdr:pic>
      <xdr:nvPicPr>
        <xdr:cNvPr id="23" name="Obrázek 22" descr="0621_5980025b.jpg, 130x130">
          <a:hlinkClick xmlns:r="http://schemas.openxmlformats.org/officeDocument/2006/relationships" r:id="rId5" tooltip="Jednorázové latexové rukavice pudrované"/>
          <a:extLst>
            <a:ext uri="{FF2B5EF4-FFF2-40B4-BE49-F238E27FC236}">
              <a16:creationId xmlns:a16="http://schemas.microsoft.com/office/drawing/2014/main" id="{5AE989AA-1FF0-476A-B67C-A096C94C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9" y="9248775"/>
          <a:ext cx="1057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266700</xdr:colOff>
      <xdr:row>7</xdr:row>
      <xdr:rowOff>571500</xdr:rowOff>
    </xdr:from>
    <xdr:to>
      <xdr:col>1</xdr:col>
      <xdr:colOff>1169670</xdr:colOff>
      <xdr:row>7</xdr:row>
      <xdr:rowOff>1398270</xdr:rowOff>
    </xdr:to>
    <xdr:pic>
      <xdr:nvPicPr>
        <xdr:cNvPr id="24" name="Obrázek 23" descr="0621_5780035b.jpg, 130x130">
          <a:hlinkClick xmlns:r="http://schemas.openxmlformats.org/officeDocument/2006/relationships" r:id="rId7" tooltip="Jednorázové vinylové rukavice nepudrované"/>
          <a:extLst>
            <a:ext uri="{FF2B5EF4-FFF2-40B4-BE49-F238E27FC236}">
              <a16:creationId xmlns:a16="http://schemas.microsoft.com/office/drawing/2014/main" id="{DD73FF18-998D-44B9-A531-440E3956A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1458575"/>
          <a:ext cx="9048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19</xdr:row>
      <xdr:rowOff>409575</xdr:rowOff>
    </xdr:from>
    <xdr:to>
      <xdr:col>1</xdr:col>
      <xdr:colOff>1306830</xdr:colOff>
      <xdr:row>19</xdr:row>
      <xdr:rowOff>1350010</xdr:rowOff>
    </xdr:to>
    <xdr:pic>
      <xdr:nvPicPr>
        <xdr:cNvPr id="22" name="Obrázek 21" descr="Toaletní papír EASY 1000 EKONOMIK bílý dvouvrstvý">
          <a:extLst>
            <a:ext uri="{FF2B5EF4-FFF2-40B4-BE49-F238E27FC236}">
              <a16:creationId xmlns:a16="http://schemas.microsoft.com/office/drawing/2014/main" id="{F50491B3-21E7-46EE-A77B-785D181B75BD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25641300"/>
          <a:ext cx="1152525" cy="9366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161925</xdr:colOff>
      <xdr:row>21</xdr:row>
      <xdr:rowOff>657225</xdr:rowOff>
    </xdr:from>
    <xdr:ext cx="1190624" cy="666750"/>
    <xdr:pic>
      <xdr:nvPicPr>
        <xdr:cNvPr id="32" name="Obrázek 31" descr="03050083710b.jpg, 130x64">
          <a:hlinkClick xmlns:r="http://schemas.openxmlformats.org/officeDocument/2006/relationships" r:id="rId10" tooltip="Spontex - houbička na nádobí"/>
          <a:extLst>
            <a:ext uri="{FF2B5EF4-FFF2-40B4-BE49-F238E27FC236}">
              <a16:creationId xmlns:a16="http://schemas.microsoft.com/office/drawing/2014/main" id="{0FDCB990-41C9-4961-AB94-5C01D38C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9572625"/>
          <a:ext cx="119062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295275</xdr:colOff>
      <xdr:row>22</xdr:row>
      <xdr:rowOff>704850</xdr:rowOff>
    </xdr:from>
    <xdr:to>
      <xdr:col>1</xdr:col>
      <xdr:colOff>1371600</xdr:colOff>
      <xdr:row>22</xdr:row>
      <xdr:rowOff>1257299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2D61FEA7-F0A1-4D1E-8CDF-866226679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1591925"/>
          <a:ext cx="1076325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23</xdr:row>
      <xdr:rowOff>466725</xdr:rowOff>
    </xdr:from>
    <xdr:to>
      <xdr:col>1</xdr:col>
      <xdr:colOff>1310640</xdr:colOff>
      <xdr:row>23</xdr:row>
      <xdr:rowOff>1306830</xdr:rowOff>
    </xdr:to>
    <xdr:pic>
      <xdr:nvPicPr>
        <xdr:cNvPr id="34" name="Obrázek 33" descr="PRACHOVKA FLANEL bílá, 35x40cm">
          <a:extLst>
            <a:ext uri="{FF2B5EF4-FFF2-40B4-BE49-F238E27FC236}">
              <a16:creationId xmlns:a16="http://schemas.microsoft.com/office/drawing/2014/main" id="{1AFE50A7-84B9-4FC7-BABA-4D76033926E2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6875" y="13325475"/>
          <a:ext cx="114300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190501</xdr:colOff>
      <xdr:row>25</xdr:row>
      <xdr:rowOff>523875</xdr:rowOff>
    </xdr:from>
    <xdr:to>
      <xdr:col>1</xdr:col>
      <xdr:colOff>1409701</xdr:colOff>
      <xdr:row>25</xdr:row>
      <xdr:rowOff>1333500</xdr:rowOff>
    </xdr:to>
    <xdr:pic>
      <xdr:nvPicPr>
        <xdr:cNvPr id="27" name="Obrázek 2">
          <a:extLst>
            <a:ext uri="{FF2B5EF4-FFF2-40B4-BE49-F238E27FC236}">
              <a16:creationId xmlns:a16="http://schemas.microsoft.com/office/drawing/2014/main" id="{324E51E0-22EF-439A-A0C9-49DF618E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6" y="47263050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3</xdr:row>
      <xdr:rowOff>285750</xdr:rowOff>
    </xdr:from>
    <xdr:to>
      <xdr:col>1</xdr:col>
      <xdr:colOff>1378459</xdr:colOff>
      <xdr:row>3</xdr:row>
      <xdr:rowOff>1416685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F98E30F8-9697-4C0C-8DC4-47BAF7EC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55851" y="5264150"/>
          <a:ext cx="1047750" cy="1270000"/>
        </a:xfrm>
        <a:prstGeom prst="rect">
          <a:avLst/>
        </a:prstGeom>
      </xdr:spPr>
    </xdr:pic>
    <xdr:clientData/>
  </xdr:twoCellAnchor>
  <xdr:oneCellAnchor>
    <xdr:from>
      <xdr:col>1</xdr:col>
      <xdr:colOff>257175</xdr:colOff>
      <xdr:row>5</xdr:row>
      <xdr:rowOff>361950</xdr:rowOff>
    </xdr:from>
    <xdr:ext cx="885825" cy="1190625"/>
    <xdr:pic>
      <xdr:nvPicPr>
        <xdr:cNvPr id="29" name="Obrázek 28" descr="SAVO Original">
          <a:hlinkClick xmlns:r="http://schemas.openxmlformats.org/officeDocument/2006/relationships" r:id="rId16" tooltip="&quot;SAVO Original&quot;"/>
          <a:extLst>
            <a:ext uri="{FF2B5EF4-FFF2-40B4-BE49-F238E27FC236}">
              <a16:creationId xmlns:a16="http://schemas.microsoft.com/office/drawing/2014/main" id="{71291CFC-0CEA-4444-AA11-C92671978633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15192375"/>
          <a:ext cx="885825" cy="1190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323850</xdr:colOff>
      <xdr:row>9</xdr:row>
      <xdr:rowOff>638174</xdr:rowOff>
    </xdr:from>
    <xdr:ext cx="1028700" cy="733425"/>
    <xdr:pic>
      <xdr:nvPicPr>
        <xdr:cNvPr id="30" name="Obrázek 29" descr="Protex antibakteriální mýdlo Ultra 90g">
          <a:extLst>
            <a:ext uri="{FF2B5EF4-FFF2-40B4-BE49-F238E27FC236}">
              <a16:creationId xmlns:a16="http://schemas.microsoft.com/office/drawing/2014/main" id="{BEF50608-413B-41FF-B24A-E30A59574B8A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925" y="35728274"/>
          <a:ext cx="1028700" cy="733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381000</xdr:colOff>
      <xdr:row>10</xdr:row>
      <xdr:rowOff>638174</xdr:rowOff>
    </xdr:from>
    <xdr:ext cx="838200" cy="581025"/>
    <xdr:pic>
      <xdr:nvPicPr>
        <xdr:cNvPr id="37" name="Obrázek 36" descr="PROTEX antibakteriální mýdlo Fresh 90g">
          <a:extLst>
            <a:ext uri="{FF2B5EF4-FFF2-40B4-BE49-F238E27FC236}">
              <a16:creationId xmlns:a16="http://schemas.microsoft.com/office/drawing/2014/main" id="{FC12D6F0-2F3A-45AF-83BD-C82A7B7D1E4C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5075" y="37699949"/>
          <a:ext cx="838200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457200</xdr:colOff>
      <xdr:row>11</xdr:row>
      <xdr:rowOff>152400</xdr:rowOff>
    </xdr:from>
    <xdr:to>
      <xdr:col>1</xdr:col>
      <xdr:colOff>1273810</xdr:colOff>
      <xdr:row>11</xdr:row>
      <xdr:rowOff>1501140</xdr:rowOff>
    </xdr:to>
    <xdr:pic>
      <xdr:nvPicPr>
        <xdr:cNvPr id="45" name="Obrázek 17" descr="Jar na nádobí Citron lemon 450 ml - 0">
          <a:extLst>
            <a:ext uri="{FF2B5EF4-FFF2-40B4-BE49-F238E27FC236}">
              <a16:creationId xmlns:a16="http://schemas.microsoft.com/office/drawing/2014/main" id="{63391896-CDDD-466E-806C-F99F888D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4450" y="27387550"/>
          <a:ext cx="8128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12</xdr:row>
      <xdr:rowOff>390524</xdr:rowOff>
    </xdr:from>
    <xdr:to>
      <xdr:col>1</xdr:col>
      <xdr:colOff>1383030</xdr:colOff>
      <xdr:row>12</xdr:row>
      <xdr:rowOff>1470659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4A4F727-255B-43E3-8871-9910BE966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4101" y="21135974"/>
          <a:ext cx="1181099" cy="1076325"/>
        </a:xfrm>
        <a:prstGeom prst="rect">
          <a:avLst/>
        </a:prstGeom>
      </xdr:spPr>
    </xdr:pic>
    <xdr:clientData/>
  </xdr:twoCellAnchor>
  <xdr:oneCellAnchor>
    <xdr:from>
      <xdr:col>1</xdr:col>
      <xdr:colOff>323850</xdr:colOff>
      <xdr:row>13</xdr:row>
      <xdr:rowOff>238125</xdr:rowOff>
    </xdr:from>
    <xdr:ext cx="752475" cy="1504950"/>
    <xdr:pic>
      <xdr:nvPicPr>
        <xdr:cNvPr id="52" name="Obrázek 51" descr="DRA Alfa Deo Korsika 1l vonný oranžový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05B7099-783B-4056-B4D5-EE9B68260CE7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9232225"/>
          <a:ext cx="752475" cy="1504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323850</xdr:colOff>
      <xdr:row>13</xdr:row>
      <xdr:rowOff>238125</xdr:rowOff>
    </xdr:from>
    <xdr:ext cx="752475" cy="1504950"/>
    <xdr:pic>
      <xdr:nvPicPr>
        <xdr:cNvPr id="53" name="Obrázek 52" descr="DRA Alfa Deo Korsika 1l vonný oranžový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B85C6D7-5175-4580-BB71-8B6BE97CE0C2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9232225"/>
          <a:ext cx="752475" cy="1504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57151</xdr:colOff>
      <xdr:row>14</xdr:row>
      <xdr:rowOff>171449</xdr:rowOff>
    </xdr:from>
    <xdr:ext cx="619124" cy="809625"/>
    <xdr:pic>
      <xdr:nvPicPr>
        <xdr:cNvPr id="54" name="Obrázek 53" descr="Čistící a mycí prostředky - Písky - Písky tekuté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3D240C57-6DD7-4D3B-9C69-A77373F2BBE3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6" y="24860249"/>
          <a:ext cx="619124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676275</xdr:colOff>
      <xdr:row>14</xdr:row>
      <xdr:rowOff>155575</xdr:rowOff>
    </xdr:from>
    <xdr:ext cx="676275" cy="800100"/>
    <xdr:pic>
      <xdr:nvPicPr>
        <xdr:cNvPr id="55" name="Obrázek 54" descr="Čistící a mycí prostředky - Písky - Písky tekuté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A833D97-3FF3-4197-BECD-56201461E839}"/>
            </a:ext>
          </a:extLst>
        </xdr:cNvPr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4844375"/>
          <a:ext cx="676275" cy="80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415925</xdr:colOff>
      <xdr:row>14</xdr:row>
      <xdr:rowOff>692150</xdr:rowOff>
    </xdr:from>
    <xdr:ext cx="571500" cy="666750"/>
    <xdr:pic>
      <xdr:nvPicPr>
        <xdr:cNvPr id="56" name="Obrázek 55" descr="Čistící a mycí prostředky - Písky - Písky tekuté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FC5D08C-21E8-4DC9-BBBB-875F805E0412}"/>
            </a:ext>
          </a:extLst>
        </xdr:cNvPr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40000" y="25380950"/>
          <a:ext cx="57150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180975</xdr:colOff>
      <xdr:row>15</xdr:row>
      <xdr:rowOff>28575</xdr:rowOff>
    </xdr:from>
    <xdr:ext cx="1266826" cy="1485900"/>
    <xdr:pic>
      <xdr:nvPicPr>
        <xdr:cNvPr id="57" name="Obrázek 56" descr="REAL maxi universal Limetka 1kg">
          <a:extLst>
            <a:ext uri="{FF2B5EF4-FFF2-40B4-BE49-F238E27FC236}">
              <a16:creationId xmlns:a16="http://schemas.microsoft.com/office/drawing/2014/main" id="{CD46A0C1-A611-4446-9FE7-5C5CB736C7BD}"/>
            </a:ext>
          </a:extLst>
        </xdr:cNvPr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44796075"/>
          <a:ext cx="1266826" cy="1485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485775</xdr:colOff>
      <xdr:row>24</xdr:row>
      <xdr:rowOff>533400</xdr:rowOff>
    </xdr:from>
    <xdr:to>
      <xdr:col>1</xdr:col>
      <xdr:colOff>1055370</xdr:colOff>
      <xdr:row>24</xdr:row>
      <xdr:rowOff>1539240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BF7999D-C457-4501-B9FD-CE8F8238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09850" y="43329225"/>
          <a:ext cx="571500" cy="1009650"/>
        </a:xfrm>
        <a:prstGeom prst="rect">
          <a:avLst/>
        </a:prstGeom>
      </xdr:spPr>
    </xdr:pic>
    <xdr:clientData/>
  </xdr:twoCellAnchor>
  <xdr:oneCellAnchor>
    <xdr:from>
      <xdr:col>1</xdr:col>
      <xdr:colOff>238125</xdr:colOff>
      <xdr:row>20</xdr:row>
      <xdr:rowOff>361949</xdr:rowOff>
    </xdr:from>
    <xdr:ext cx="1104900" cy="1123951"/>
    <xdr:pic>
      <xdr:nvPicPr>
        <xdr:cNvPr id="58" name="Obrázek 57">
          <a:hlinkClick xmlns:r="http://schemas.openxmlformats.org/officeDocument/2006/relationships" r:id="rId32" tooltip="&quot;Komplex obal - pytle na odpadky - 30 l, 50 ks, 9 mikronů&quot;"/>
          <a:extLst>
            <a:ext uri="{FF2B5EF4-FFF2-40B4-BE49-F238E27FC236}">
              <a16:creationId xmlns:a16="http://schemas.microsoft.com/office/drawing/2014/main" id="{9F794701-E367-4E9B-8DF2-686553E3F547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8994099"/>
          <a:ext cx="1104900" cy="11239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200025</xdr:colOff>
      <xdr:row>16</xdr:row>
      <xdr:rowOff>142875</xdr:rowOff>
    </xdr:from>
    <xdr:to>
      <xdr:col>1</xdr:col>
      <xdr:colOff>1421236</xdr:colOff>
      <xdr:row>16</xdr:row>
      <xdr:rowOff>1847616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DA504A-F4FB-4118-985D-971ECFCE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24100" y="28775025"/>
          <a:ext cx="1219306" cy="170093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18</xdr:row>
      <xdr:rowOff>238125</xdr:rowOff>
    </xdr:from>
    <xdr:to>
      <xdr:col>1</xdr:col>
      <xdr:colOff>1371706</xdr:colOff>
      <xdr:row>18</xdr:row>
      <xdr:rowOff>1416660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75678C1-931B-40AA-A1DB-543A4B52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76475" y="31022925"/>
          <a:ext cx="1219306" cy="117663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26</xdr:row>
      <xdr:rowOff>276225</xdr:rowOff>
    </xdr:from>
    <xdr:to>
      <xdr:col>1</xdr:col>
      <xdr:colOff>1302347</xdr:colOff>
      <xdr:row>26</xdr:row>
      <xdr:rowOff>1460857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E1686B-A326-43D0-83FD-0EFCFCA5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00300" y="47015400"/>
          <a:ext cx="1024217" cy="1182727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27</xdr:row>
      <xdr:rowOff>209550</xdr:rowOff>
    </xdr:from>
    <xdr:to>
      <xdr:col>1</xdr:col>
      <xdr:colOff>1306831</xdr:colOff>
      <xdr:row>27</xdr:row>
      <xdr:rowOff>1244055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5A382E7-2819-4683-ADF9-1F215DCD3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90775" y="48920400"/>
          <a:ext cx="1038226" cy="103641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28</xdr:row>
      <xdr:rowOff>361950</xdr:rowOff>
    </xdr:from>
    <xdr:to>
      <xdr:col>1</xdr:col>
      <xdr:colOff>1251285</xdr:colOff>
      <xdr:row>28</xdr:row>
      <xdr:rowOff>1142306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B2CDA2A-A3EF-48E8-A006-D5F4D1F0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38400" y="51044475"/>
          <a:ext cx="93886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29</xdr:row>
      <xdr:rowOff>238125</xdr:rowOff>
    </xdr:from>
    <xdr:to>
      <xdr:col>1</xdr:col>
      <xdr:colOff>1282542</xdr:colOff>
      <xdr:row>29</xdr:row>
      <xdr:rowOff>1095831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24847F2-5659-4AF0-92FC-9B59E972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05050" y="52892325"/>
          <a:ext cx="1103472" cy="85961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30</xdr:row>
      <xdr:rowOff>419100</xdr:rowOff>
    </xdr:from>
    <xdr:to>
      <xdr:col>1</xdr:col>
      <xdr:colOff>1350367</xdr:colOff>
      <xdr:row>30</xdr:row>
      <xdr:rowOff>1333579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7746A9A-BB3D-4C1B-A112-8A3898FC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95525" y="55044975"/>
          <a:ext cx="1182727" cy="9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190500</xdr:rowOff>
    </xdr:from>
    <xdr:to>
      <xdr:col>1</xdr:col>
      <xdr:colOff>1380854</xdr:colOff>
      <xdr:row>32</xdr:row>
      <xdr:rowOff>1474962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9D2B875-6093-4F30-9EAD-B4D1EA80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28850" y="58759725"/>
          <a:ext cx="1274174" cy="1286367"/>
        </a:xfrm>
        <a:prstGeom prst="rect">
          <a:avLst/>
        </a:prstGeom>
      </xdr:spPr>
    </xdr:pic>
    <xdr:clientData/>
  </xdr:twoCellAnchor>
  <xdr:oneCellAnchor>
    <xdr:from>
      <xdr:col>1</xdr:col>
      <xdr:colOff>276225</xdr:colOff>
      <xdr:row>33</xdr:row>
      <xdr:rowOff>247650</xdr:rowOff>
    </xdr:from>
    <xdr:ext cx="1012024" cy="1079086"/>
    <xdr:pic>
      <xdr:nvPicPr>
        <xdr:cNvPr id="36" name="Obrázek 35">
          <a:extLst>
            <a:ext uri="{FF2B5EF4-FFF2-40B4-BE49-F238E27FC236}">
              <a16:creationId xmlns:a16="http://schemas.microsoft.com/office/drawing/2014/main" id="{7A59E3F8-3F5F-45F6-9AF2-A7D2BAC3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00300" y="56845200"/>
          <a:ext cx="1012024" cy="1079086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31</xdr:row>
      <xdr:rowOff>419100</xdr:rowOff>
    </xdr:from>
    <xdr:ext cx="1182727" cy="914479"/>
    <xdr:pic>
      <xdr:nvPicPr>
        <xdr:cNvPr id="39" name="Obrázek 38">
          <a:extLst>
            <a:ext uri="{FF2B5EF4-FFF2-40B4-BE49-F238E27FC236}">
              <a16:creationId xmlns:a16="http://schemas.microsoft.com/office/drawing/2014/main" id="{CFCC0061-D7D6-4AEC-90A8-6B2385F8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95525" y="55044975"/>
          <a:ext cx="1182727" cy="914479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152401</xdr:colOff>
      <xdr:row>17</xdr:row>
      <xdr:rowOff>257175</xdr:rowOff>
    </xdr:from>
    <xdr:to>
      <xdr:col>1</xdr:col>
      <xdr:colOff>1310641</xdr:colOff>
      <xdr:row>17</xdr:row>
      <xdr:rowOff>1388843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90F45D3E-0A42-4F13-A8CA-03E57C57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76476" y="31041975"/>
          <a:ext cx="1162050" cy="11278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C86DE66C-B07D-46CD-B9CD-75B6851AA237}"/>
            </a:ext>
          </a:extLst>
        </xdr:cNvPr>
        <xdr:cNvSpPr>
          <a:spLocks noChangeAspect="1" noChangeArrowheads="1"/>
        </xdr:cNvSpPr>
      </xdr:nvSpPr>
      <xdr:spPr bwMode="auto">
        <a:xfrm>
          <a:off x="2124075" y="6466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123825</xdr:colOff>
      <xdr:row>34</xdr:row>
      <xdr:rowOff>257175</xdr:rowOff>
    </xdr:from>
    <xdr:to>
      <xdr:col>1</xdr:col>
      <xdr:colOff>1360170</xdr:colOff>
      <xdr:row>34</xdr:row>
      <xdr:rowOff>1497330</xdr:rowOff>
    </xdr:to>
    <xdr:pic>
      <xdr:nvPicPr>
        <xdr:cNvPr id="42" name="Obrázek 41" descr="851685127">
          <a:extLst>
            <a:ext uri="{FF2B5EF4-FFF2-40B4-BE49-F238E27FC236}">
              <a16:creationId xmlns:a16="http://schemas.microsoft.com/office/drawing/2014/main" id="{28F4246E-EF1B-44CB-82C3-D315BE1E4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49224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35</xdr:row>
      <xdr:rowOff>342900</xdr:rowOff>
    </xdr:from>
    <xdr:to>
      <xdr:col>1</xdr:col>
      <xdr:colOff>1169670</xdr:colOff>
      <xdr:row>35</xdr:row>
      <xdr:rowOff>1474470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B0F726BB-C18A-4E62-AD34-A56C1158C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2324100" y="68951475"/>
          <a:ext cx="9715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228599</xdr:colOff>
      <xdr:row>36</xdr:row>
      <xdr:rowOff>161925</xdr:rowOff>
    </xdr:from>
    <xdr:to>
      <xdr:col>1</xdr:col>
      <xdr:colOff>1272540</xdr:colOff>
      <xdr:row>36</xdr:row>
      <xdr:rowOff>1386840</xdr:rowOff>
    </xdr:to>
    <xdr:pic>
      <xdr:nvPicPr>
        <xdr:cNvPr id="43" name="Obrázek 42" descr="Protex Ultra antibakteriální tekuté mýdlo s pumpičkou 300 ml">
          <a:extLst>
            <a:ext uri="{FF2B5EF4-FFF2-40B4-BE49-F238E27FC236}">
              <a16:creationId xmlns:a16="http://schemas.microsoft.com/office/drawing/2014/main" id="{AD950EF1-2AFE-40D6-A245-6710CE080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4" y="70742175"/>
          <a:ext cx="1047751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klid-drogerie.cz/prachovka-flanel-bila-35x40cm-p-48255.html?zenid=resbcls4mco91caef76osfn6d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"/>
  <sheetViews>
    <sheetView tabSelected="1" showRuler="0" view="pageLayout" topLeftCell="A15" zoomScaleNormal="100" workbookViewId="0">
      <selection activeCell="A17" sqref="A17"/>
    </sheetView>
  </sheetViews>
  <sheetFormatPr defaultColWidth="9.140625" defaultRowHeight="15" x14ac:dyDescent="0.25"/>
  <cols>
    <col min="1" max="1" width="29.7109375" customWidth="1"/>
    <col min="2" max="2" width="21" customWidth="1"/>
    <col min="3" max="3" width="9.140625" customWidth="1"/>
    <col min="4" max="4" width="9.42578125" style="1" customWidth="1"/>
    <col min="5" max="7" width="9.42578125" customWidth="1"/>
    <col min="8" max="8" width="29.7109375" customWidth="1"/>
    <col min="9" max="9" width="21" customWidth="1"/>
    <col min="11" max="13" width="9.140625" customWidth="1"/>
    <col min="14" max="14" width="9.42578125" customWidth="1"/>
  </cols>
  <sheetData>
    <row r="1" spans="1:14" ht="40.5" customHeight="1" x14ac:dyDescent="0.25">
      <c r="A1" s="49" t="s">
        <v>8</v>
      </c>
      <c r="B1" s="49"/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</row>
    <row r="2" spans="1:14" ht="40.5" customHeight="1" x14ac:dyDescent="0.25">
      <c r="A2" s="7" t="s">
        <v>55</v>
      </c>
      <c r="B2" s="8" t="s">
        <v>3</v>
      </c>
      <c r="C2" s="7" t="s">
        <v>7</v>
      </c>
      <c r="D2" s="9" t="s">
        <v>5</v>
      </c>
      <c r="E2" s="9" t="s">
        <v>6</v>
      </c>
      <c r="F2" s="7" t="s">
        <v>1</v>
      </c>
      <c r="G2" s="7" t="s">
        <v>0</v>
      </c>
      <c r="H2" s="23"/>
      <c r="I2" s="24"/>
      <c r="J2" s="23"/>
      <c r="K2" s="25"/>
      <c r="L2" s="25"/>
      <c r="M2" s="23"/>
      <c r="N2" s="23"/>
    </row>
    <row r="3" spans="1:14" ht="155.85" customHeight="1" x14ac:dyDescent="0.25">
      <c r="A3" s="22" t="s">
        <v>61</v>
      </c>
      <c r="B3" s="5" t="s">
        <v>29</v>
      </c>
      <c r="C3" s="13">
        <v>50</v>
      </c>
      <c r="D3" s="43">
        <v>0</v>
      </c>
      <c r="E3" s="43">
        <f t="shared" ref="E3:E25" si="0">PRODUCT(D3,1.21)</f>
        <v>0</v>
      </c>
      <c r="F3" s="43">
        <f t="shared" ref="F3:F25" si="1">C3*D3</f>
        <v>0</v>
      </c>
      <c r="G3" s="43">
        <f t="shared" ref="G3:G25" si="2">F3*1.21</f>
        <v>0</v>
      </c>
      <c r="H3" s="26"/>
      <c r="I3" s="3"/>
      <c r="J3" s="2"/>
      <c r="K3" s="28"/>
      <c r="L3" s="28"/>
      <c r="M3" s="27"/>
      <c r="N3" s="28"/>
    </row>
    <row r="4" spans="1:14" ht="155.85" customHeight="1" x14ac:dyDescent="0.25">
      <c r="A4" s="22" t="s">
        <v>62</v>
      </c>
      <c r="B4" s="4" t="s">
        <v>30</v>
      </c>
      <c r="C4" s="14">
        <v>100</v>
      </c>
      <c r="D4" s="43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26"/>
      <c r="I4" s="3"/>
      <c r="J4" s="2"/>
      <c r="K4" s="28"/>
      <c r="L4" s="28"/>
      <c r="M4" s="27"/>
      <c r="N4" s="28"/>
    </row>
    <row r="5" spans="1:14" ht="155.85" customHeight="1" x14ac:dyDescent="0.25">
      <c r="A5" s="6" t="s">
        <v>41</v>
      </c>
      <c r="B5" s="5" t="s">
        <v>31</v>
      </c>
      <c r="C5" s="13">
        <v>40</v>
      </c>
      <c r="D5" s="43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29"/>
      <c r="I5" s="2"/>
      <c r="J5" s="2"/>
      <c r="K5" s="28"/>
      <c r="L5" s="28"/>
      <c r="M5" s="27"/>
      <c r="N5" s="28"/>
    </row>
    <row r="6" spans="1:14" ht="155.85" customHeight="1" x14ac:dyDescent="0.25">
      <c r="A6" s="30" t="s">
        <v>56</v>
      </c>
      <c r="B6" s="4" t="s">
        <v>29</v>
      </c>
      <c r="C6" s="14">
        <v>50</v>
      </c>
      <c r="D6" s="43">
        <v>0</v>
      </c>
      <c r="E6" s="43">
        <f t="shared" ref="E6" si="3">PRODUCT(D6,1.21)</f>
        <v>0</v>
      </c>
      <c r="F6" s="43">
        <f t="shared" ref="F6" si="4">C6*D6</f>
        <v>0</v>
      </c>
      <c r="G6" s="43">
        <f t="shared" ref="G6" si="5">F6*1.21</f>
        <v>0</v>
      </c>
      <c r="H6" s="29"/>
      <c r="I6" s="2"/>
      <c r="J6" s="2"/>
      <c r="K6" s="28"/>
      <c r="L6" s="28"/>
      <c r="M6" s="27"/>
      <c r="N6" s="28"/>
    </row>
    <row r="7" spans="1:14" ht="155.85" customHeight="1" x14ac:dyDescent="0.25">
      <c r="A7" s="17" t="s">
        <v>57</v>
      </c>
      <c r="B7" s="21" t="s">
        <v>32</v>
      </c>
      <c r="C7" s="15">
        <v>10</v>
      </c>
      <c r="D7" s="44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26"/>
      <c r="I7" s="3"/>
      <c r="J7" s="3"/>
      <c r="K7" s="27"/>
      <c r="L7" s="27"/>
      <c r="M7" s="27"/>
      <c r="N7" s="28"/>
    </row>
    <row r="8" spans="1:14" ht="155.25" customHeight="1" x14ac:dyDescent="0.25">
      <c r="A8" s="6" t="s">
        <v>37</v>
      </c>
      <c r="B8" s="4" t="s">
        <v>33</v>
      </c>
      <c r="C8" s="14">
        <v>10</v>
      </c>
      <c r="D8" s="43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26"/>
      <c r="I8" s="3"/>
      <c r="J8" s="3"/>
      <c r="K8" s="28"/>
      <c r="L8" s="28"/>
      <c r="M8" s="27"/>
      <c r="N8" s="28"/>
    </row>
    <row r="9" spans="1:14" ht="155.25" customHeight="1" x14ac:dyDescent="0.25">
      <c r="A9" s="6" t="s">
        <v>28</v>
      </c>
      <c r="B9" s="4" t="s">
        <v>34</v>
      </c>
      <c r="C9" s="14">
        <v>10</v>
      </c>
      <c r="D9" s="43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32"/>
      <c r="I9" s="2"/>
      <c r="J9" s="3"/>
      <c r="K9" s="31"/>
      <c r="L9" s="31"/>
      <c r="M9" s="27"/>
      <c r="N9" s="28"/>
    </row>
    <row r="10" spans="1:14" ht="155.25" customHeight="1" x14ac:dyDescent="0.25">
      <c r="A10" s="6" t="s">
        <v>27</v>
      </c>
      <c r="B10" s="4" t="s">
        <v>29</v>
      </c>
      <c r="C10" s="14">
        <v>50</v>
      </c>
      <c r="D10" s="43">
        <v>0</v>
      </c>
      <c r="E10" s="43">
        <f t="shared" ref="E10:E11" si="6">PRODUCT(D10,1.21)</f>
        <v>0</v>
      </c>
      <c r="F10" s="43">
        <f t="shared" ref="F10:F16" si="7">C10*D10</f>
        <v>0</v>
      </c>
      <c r="G10" s="43">
        <f t="shared" ref="G10:G16" si="8">F10*1.21</f>
        <v>0</v>
      </c>
      <c r="H10" s="2"/>
      <c r="I10" s="2"/>
      <c r="J10" s="2"/>
      <c r="K10" s="31"/>
      <c r="L10" s="31"/>
      <c r="M10" s="27"/>
      <c r="N10" s="28"/>
    </row>
    <row r="11" spans="1:14" ht="155.25" customHeight="1" x14ac:dyDescent="0.25">
      <c r="A11" s="18" t="s">
        <v>40</v>
      </c>
      <c r="B11" s="4" t="s">
        <v>29</v>
      </c>
      <c r="C11" s="14">
        <v>50</v>
      </c>
      <c r="D11" s="43">
        <v>0</v>
      </c>
      <c r="E11" s="43">
        <f t="shared" si="6"/>
        <v>0</v>
      </c>
      <c r="F11" s="43">
        <f t="shared" si="7"/>
        <v>0</v>
      </c>
      <c r="G11" s="43">
        <f t="shared" si="8"/>
        <v>0</v>
      </c>
      <c r="H11" s="2"/>
      <c r="I11" s="2"/>
      <c r="J11" s="2"/>
      <c r="K11" s="31"/>
      <c r="L11" s="31"/>
      <c r="M11" s="27"/>
      <c r="N11" s="28"/>
    </row>
    <row r="12" spans="1:14" ht="155.25" customHeight="1" x14ac:dyDescent="0.25">
      <c r="A12" s="6" t="s">
        <v>59</v>
      </c>
      <c r="B12" s="4" t="s">
        <v>30</v>
      </c>
      <c r="C12" s="14">
        <v>100</v>
      </c>
      <c r="D12" s="43">
        <v>0</v>
      </c>
      <c r="E12" s="43">
        <f t="shared" ref="E12:E13" si="9">D12*1.21</f>
        <v>0</v>
      </c>
      <c r="F12" s="43">
        <f t="shared" si="7"/>
        <v>0</v>
      </c>
      <c r="G12" s="43">
        <f t="shared" si="8"/>
        <v>0</v>
      </c>
      <c r="H12" s="2"/>
      <c r="I12" s="2"/>
      <c r="J12" s="2"/>
      <c r="K12" s="31"/>
      <c r="L12" s="31"/>
      <c r="M12" s="27"/>
      <c r="N12" s="28"/>
    </row>
    <row r="13" spans="1:14" ht="155.25" customHeight="1" x14ac:dyDescent="0.25">
      <c r="A13" s="38" t="s">
        <v>60</v>
      </c>
      <c r="B13" s="4" t="s">
        <v>29</v>
      </c>
      <c r="C13" s="14">
        <v>50</v>
      </c>
      <c r="D13" s="43">
        <v>0</v>
      </c>
      <c r="E13" s="43">
        <f t="shared" si="9"/>
        <v>0</v>
      </c>
      <c r="F13" s="43">
        <f t="shared" si="7"/>
        <v>0</v>
      </c>
      <c r="G13" s="43">
        <f t="shared" si="8"/>
        <v>0</v>
      </c>
      <c r="H13" s="2"/>
      <c r="I13" s="2"/>
      <c r="J13" s="2"/>
      <c r="K13" s="31"/>
      <c r="L13" s="31"/>
      <c r="M13" s="27"/>
      <c r="N13" s="28"/>
    </row>
    <row r="14" spans="1:14" ht="155.25" customHeight="1" x14ac:dyDescent="0.25">
      <c r="A14" s="30" t="s">
        <v>26</v>
      </c>
      <c r="B14" s="4" t="s">
        <v>52</v>
      </c>
      <c r="C14" s="14">
        <v>40</v>
      </c>
      <c r="D14" s="43">
        <v>0</v>
      </c>
      <c r="E14" s="43">
        <f t="shared" ref="E14:E16" si="10">PRODUCT(D14,1.21)</f>
        <v>0</v>
      </c>
      <c r="F14" s="43">
        <f t="shared" si="7"/>
        <v>0</v>
      </c>
      <c r="G14" s="43">
        <f t="shared" si="8"/>
        <v>0</v>
      </c>
      <c r="H14" s="2"/>
      <c r="I14" s="2"/>
      <c r="J14" s="2"/>
      <c r="K14" s="31"/>
      <c r="L14" s="31"/>
      <c r="M14" s="27"/>
      <c r="N14" s="28"/>
    </row>
    <row r="15" spans="1:14" ht="155.25" customHeight="1" x14ac:dyDescent="0.25">
      <c r="A15" s="22" t="s">
        <v>58</v>
      </c>
      <c r="B15" s="33" t="s">
        <v>35</v>
      </c>
      <c r="C15" s="4">
        <v>72</v>
      </c>
      <c r="D15" s="45">
        <v>0</v>
      </c>
      <c r="E15" s="43">
        <f t="shared" si="10"/>
        <v>0</v>
      </c>
      <c r="F15" s="43">
        <f t="shared" si="7"/>
        <v>0</v>
      </c>
      <c r="G15" s="43">
        <f t="shared" si="8"/>
        <v>0</v>
      </c>
      <c r="H15" s="2"/>
      <c r="I15" s="2"/>
      <c r="J15" s="2"/>
      <c r="K15" s="31"/>
      <c r="L15" s="31"/>
      <c r="M15" s="27"/>
      <c r="N15" s="28"/>
    </row>
    <row r="16" spans="1:14" ht="155.25" customHeight="1" x14ac:dyDescent="0.25">
      <c r="A16" s="22" t="s">
        <v>36</v>
      </c>
      <c r="B16" s="4" t="s">
        <v>29</v>
      </c>
      <c r="C16" s="4">
        <v>50</v>
      </c>
      <c r="D16" s="45">
        <v>0</v>
      </c>
      <c r="E16" s="43">
        <f t="shared" si="10"/>
        <v>0</v>
      </c>
      <c r="F16" s="43">
        <f t="shared" si="7"/>
        <v>0</v>
      </c>
      <c r="G16" s="43">
        <f t="shared" si="8"/>
        <v>0</v>
      </c>
      <c r="H16" s="2"/>
      <c r="I16" s="2"/>
      <c r="J16" s="2"/>
      <c r="K16" s="31"/>
      <c r="L16" s="31"/>
      <c r="M16" s="27"/>
      <c r="N16" s="28"/>
    </row>
    <row r="17" spans="1:7" ht="170.1" customHeight="1" x14ac:dyDescent="0.25">
      <c r="A17" s="16" t="s">
        <v>63</v>
      </c>
      <c r="B17" s="4" t="s">
        <v>38</v>
      </c>
      <c r="C17" s="14">
        <v>100</v>
      </c>
      <c r="D17" s="43">
        <v>0</v>
      </c>
      <c r="E17" s="43">
        <f t="shared" si="0"/>
        <v>0</v>
      </c>
      <c r="F17" s="43">
        <f t="shared" si="1"/>
        <v>0</v>
      </c>
      <c r="G17" s="43">
        <f t="shared" si="2"/>
        <v>0</v>
      </c>
    </row>
    <row r="18" spans="1:7" ht="170.1" customHeight="1" x14ac:dyDescent="0.25">
      <c r="A18" s="16" t="s">
        <v>25</v>
      </c>
      <c r="B18" s="4" t="s">
        <v>29</v>
      </c>
      <c r="C18" s="14">
        <v>50</v>
      </c>
      <c r="D18" s="43">
        <v>0</v>
      </c>
      <c r="E18" s="43">
        <f t="shared" si="0"/>
        <v>0</v>
      </c>
      <c r="F18" s="43">
        <f t="shared" si="1"/>
        <v>0</v>
      </c>
      <c r="G18" s="43">
        <f t="shared" si="2"/>
        <v>0</v>
      </c>
    </row>
    <row r="19" spans="1:7" ht="170.1" customHeight="1" x14ac:dyDescent="0.25">
      <c r="A19" s="30" t="s">
        <v>39</v>
      </c>
      <c r="B19" s="33" t="s">
        <v>38</v>
      </c>
      <c r="C19" s="14">
        <v>100</v>
      </c>
      <c r="D19" s="48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</row>
    <row r="20" spans="1:7" ht="155.25" customHeight="1" x14ac:dyDescent="0.25">
      <c r="A20" s="22" t="s">
        <v>9</v>
      </c>
      <c r="B20" s="4" t="s">
        <v>42</v>
      </c>
      <c r="C20" s="14">
        <v>900</v>
      </c>
      <c r="D20" s="43">
        <v>0</v>
      </c>
      <c r="E20" s="43">
        <f t="shared" si="0"/>
        <v>0</v>
      </c>
      <c r="F20" s="43">
        <f t="shared" si="1"/>
        <v>0</v>
      </c>
      <c r="G20" s="43">
        <f t="shared" si="2"/>
        <v>0</v>
      </c>
    </row>
    <row r="21" spans="1:7" ht="155.25" customHeight="1" x14ac:dyDescent="0.25">
      <c r="A21" s="16" t="s">
        <v>10</v>
      </c>
      <c r="B21" s="4" t="s">
        <v>44</v>
      </c>
      <c r="C21" s="14">
        <v>200</v>
      </c>
      <c r="D21" s="43">
        <v>0</v>
      </c>
      <c r="E21" s="43">
        <f t="shared" ref="E21" si="11">PRODUCT(D21,1.21)</f>
        <v>0</v>
      </c>
      <c r="F21" s="43">
        <f t="shared" ref="F21" si="12">C21*D21</f>
        <v>0</v>
      </c>
      <c r="G21" s="43">
        <f t="shared" ref="G21" si="13">F21*1.21</f>
        <v>0</v>
      </c>
    </row>
    <row r="22" spans="1:7" ht="155.25" customHeight="1" x14ac:dyDescent="0.25">
      <c r="A22" s="22" t="s">
        <v>24</v>
      </c>
      <c r="B22" s="4" t="s">
        <v>43</v>
      </c>
      <c r="C22" s="4">
        <v>20</v>
      </c>
      <c r="D22" s="46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</row>
    <row r="23" spans="1:7" ht="155.25" customHeight="1" x14ac:dyDescent="0.25">
      <c r="A23" s="22" t="s">
        <v>23</v>
      </c>
      <c r="B23" s="4" t="s">
        <v>43</v>
      </c>
      <c r="C23" s="4">
        <v>20</v>
      </c>
      <c r="D23" s="47">
        <v>0</v>
      </c>
      <c r="E23" s="43">
        <f t="shared" si="0"/>
        <v>0</v>
      </c>
      <c r="F23" s="43">
        <f t="shared" si="1"/>
        <v>0</v>
      </c>
      <c r="G23" s="43">
        <f t="shared" si="2"/>
        <v>0</v>
      </c>
    </row>
    <row r="24" spans="1:7" ht="155.25" customHeight="1" x14ac:dyDescent="0.25">
      <c r="A24" s="39" t="s">
        <v>22</v>
      </c>
      <c r="B24" s="4" t="s">
        <v>29</v>
      </c>
      <c r="C24" s="4">
        <v>50</v>
      </c>
      <c r="D24" s="45">
        <v>0</v>
      </c>
      <c r="E24" s="43">
        <f t="shared" si="0"/>
        <v>0</v>
      </c>
      <c r="F24" s="43">
        <f t="shared" si="1"/>
        <v>0</v>
      </c>
      <c r="G24" s="43">
        <f t="shared" si="2"/>
        <v>0</v>
      </c>
    </row>
    <row r="25" spans="1:7" ht="155.25" customHeight="1" x14ac:dyDescent="0.25">
      <c r="A25" s="22" t="s">
        <v>21</v>
      </c>
      <c r="B25" s="4" t="s">
        <v>45</v>
      </c>
      <c r="C25" s="4">
        <v>50</v>
      </c>
      <c r="D25" s="45">
        <v>0</v>
      </c>
      <c r="E25" s="43">
        <f t="shared" si="0"/>
        <v>0</v>
      </c>
      <c r="F25" s="43">
        <f t="shared" si="1"/>
        <v>0</v>
      </c>
      <c r="G25" s="43">
        <f t="shared" si="2"/>
        <v>0</v>
      </c>
    </row>
    <row r="26" spans="1:7" ht="155.25" customHeight="1" x14ac:dyDescent="0.25">
      <c r="A26" s="10" t="s">
        <v>20</v>
      </c>
      <c r="B26" s="4" t="s">
        <v>46</v>
      </c>
      <c r="C26" s="14">
        <v>10</v>
      </c>
      <c r="D26" s="43">
        <v>0</v>
      </c>
      <c r="E26" s="43">
        <f>D26*1.21</f>
        <v>0</v>
      </c>
      <c r="F26" s="43">
        <f>C26*D26</f>
        <v>0</v>
      </c>
      <c r="G26" s="43">
        <f>F26*1.21</f>
        <v>0</v>
      </c>
    </row>
    <row r="27" spans="1:7" ht="155.25" customHeight="1" x14ac:dyDescent="0.25">
      <c r="A27" s="36" t="s">
        <v>11</v>
      </c>
      <c r="B27" s="4" t="s">
        <v>38</v>
      </c>
      <c r="C27" s="14">
        <v>100</v>
      </c>
      <c r="D27" s="43">
        <v>0</v>
      </c>
      <c r="E27" s="43">
        <f t="shared" ref="E27:E33" si="14">D27*1.21</f>
        <v>0</v>
      </c>
      <c r="F27" s="43">
        <f t="shared" ref="F27:F33" si="15">C27*D27</f>
        <v>0</v>
      </c>
      <c r="G27" s="43">
        <f t="shared" ref="G27:G33" si="16">F27*1.21</f>
        <v>0</v>
      </c>
    </row>
    <row r="28" spans="1:7" ht="155.25" customHeight="1" x14ac:dyDescent="0.25">
      <c r="A28" s="10" t="s">
        <v>12</v>
      </c>
      <c r="B28" s="4" t="s">
        <v>38</v>
      </c>
      <c r="C28" s="14">
        <v>100</v>
      </c>
      <c r="D28" s="43">
        <v>0</v>
      </c>
      <c r="E28" s="43">
        <f t="shared" si="14"/>
        <v>0</v>
      </c>
      <c r="F28" s="43">
        <f t="shared" si="15"/>
        <v>0</v>
      </c>
      <c r="G28" s="43">
        <f t="shared" si="16"/>
        <v>0</v>
      </c>
    </row>
    <row r="29" spans="1:7" ht="155.25" customHeight="1" x14ac:dyDescent="0.25">
      <c r="A29" s="10" t="s">
        <v>13</v>
      </c>
      <c r="B29" s="4" t="s">
        <v>47</v>
      </c>
      <c r="C29" s="14">
        <v>10</v>
      </c>
      <c r="D29" s="43">
        <v>0</v>
      </c>
      <c r="E29" s="43">
        <f t="shared" si="14"/>
        <v>0</v>
      </c>
      <c r="F29" s="43">
        <f t="shared" si="15"/>
        <v>0</v>
      </c>
      <c r="G29" s="43">
        <f t="shared" si="16"/>
        <v>0</v>
      </c>
    </row>
    <row r="30" spans="1:7" ht="155.25" customHeight="1" x14ac:dyDescent="0.25">
      <c r="A30" s="10" t="s">
        <v>14</v>
      </c>
      <c r="B30" s="4" t="s">
        <v>48</v>
      </c>
      <c r="C30" s="14">
        <v>20</v>
      </c>
      <c r="D30" s="43">
        <v>0</v>
      </c>
      <c r="E30" s="43">
        <f t="shared" si="14"/>
        <v>0</v>
      </c>
      <c r="F30" s="43">
        <f t="shared" si="15"/>
        <v>0</v>
      </c>
      <c r="G30" s="43">
        <f t="shared" si="16"/>
        <v>0</v>
      </c>
    </row>
    <row r="31" spans="1:7" ht="155.25" customHeight="1" x14ac:dyDescent="0.25">
      <c r="A31" s="10" t="s">
        <v>15</v>
      </c>
      <c r="B31" s="4" t="s">
        <v>49</v>
      </c>
      <c r="C31" s="14">
        <v>50</v>
      </c>
      <c r="D31" s="43">
        <v>0</v>
      </c>
      <c r="E31" s="43">
        <f t="shared" si="14"/>
        <v>0</v>
      </c>
      <c r="F31" s="43">
        <f t="shared" si="15"/>
        <v>0</v>
      </c>
      <c r="G31" s="43">
        <f t="shared" si="16"/>
        <v>0</v>
      </c>
    </row>
    <row r="32" spans="1:7" ht="155.25" customHeight="1" x14ac:dyDescent="0.25">
      <c r="A32" s="10" t="s">
        <v>16</v>
      </c>
      <c r="B32" s="4" t="s">
        <v>50</v>
      </c>
      <c r="C32" s="14">
        <v>30</v>
      </c>
      <c r="D32" s="43">
        <v>0</v>
      </c>
      <c r="E32" s="43">
        <f t="shared" ref="E32" si="17">D32*1.21</f>
        <v>0</v>
      </c>
      <c r="F32" s="43">
        <f t="shared" ref="F32" si="18">C32*D32</f>
        <v>0</v>
      </c>
      <c r="G32" s="43">
        <f t="shared" ref="G32" si="19">F32*1.21</f>
        <v>0</v>
      </c>
    </row>
    <row r="33" spans="1:7" ht="155.25" customHeight="1" x14ac:dyDescent="0.25">
      <c r="A33" s="10" t="s">
        <v>17</v>
      </c>
      <c r="B33" s="4" t="s">
        <v>49</v>
      </c>
      <c r="C33" s="14">
        <v>50</v>
      </c>
      <c r="D33" s="43">
        <v>0</v>
      </c>
      <c r="E33" s="43">
        <f t="shared" si="14"/>
        <v>0</v>
      </c>
      <c r="F33" s="43">
        <f t="shared" si="15"/>
        <v>0</v>
      </c>
      <c r="G33" s="43">
        <f t="shared" si="16"/>
        <v>0</v>
      </c>
    </row>
    <row r="34" spans="1:7" ht="155.25" customHeight="1" x14ac:dyDescent="0.25">
      <c r="A34" s="10" t="s">
        <v>18</v>
      </c>
      <c r="B34" s="4" t="s">
        <v>50</v>
      </c>
      <c r="C34" s="14">
        <v>30</v>
      </c>
      <c r="D34" s="43">
        <v>0</v>
      </c>
      <c r="E34" s="43">
        <f t="shared" ref="E34" si="20">D34*1.21</f>
        <v>0</v>
      </c>
      <c r="F34" s="43">
        <f t="shared" ref="F34" si="21">C34*D34</f>
        <v>0</v>
      </c>
      <c r="G34" s="43">
        <f t="shared" ref="G34" si="22">F34*1.21</f>
        <v>0</v>
      </c>
    </row>
    <row r="35" spans="1:7" ht="155.25" customHeight="1" x14ac:dyDescent="0.25">
      <c r="A35" s="40" t="s">
        <v>19</v>
      </c>
      <c r="B35" s="37" t="s">
        <v>51</v>
      </c>
      <c r="C35" s="14">
        <v>15</v>
      </c>
      <c r="D35" s="43">
        <v>0</v>
      </c>
      <c r="E35" s="43">
        <f t="shared" ref="E35" si="23">D35*1.21</f>
        <v>0</v>
      </c>
      <c r="F35" s="43">
        <f t="shared" ref="F35" si="24">C35*D35</f>
        <v>0</v>
      </c>
      <c r="G35" s="43">
        <f t="shared" ref="G35" si="25">F35*1.21</f>
        <v>0</v>
      </c>
    </row>
    <row r="36" spans="1:7" ht="155.25" customHeight="1" x14ac:dyDescent="0.25">
      <c r="A36" s="41" t="s">
        <v>53</v>
      </c>
      <c r="B36" s="5" t="s">
        <v>29</v>
      </c>
      <c r="C36" s="14">
        <v>50</v>
      </c>
      <c r="D36" s="43">
        <v>0</v>
      </c>
      <c r="E36" s="43">
        <f t="shared" ref="E36" si="26">D36*1.21</f>
        <v>0</v>
      </c>
      <c r="F36" s="43">
        <f t="shared" ref="F36" si="27">C36*D36</f>
        <v>0</v>
      </c>
      <c r="G36" s="43">
        <f t="shared" ref="G36" si="28">F36*1.21</f>
        <v>0</v>
      </c>
    </row>
    <row r="37" spans="1:7" ht="155.25" customHeight="1" x14ac:dyDescent="0.25">
      <c r="A37" s="42" t="s">
        <v>54</v>
      </c>
      <c r="B37" s="5" t="s">
        <v>38</v>
      </c>
      <c r="C37" s="14">
        <v>100</v>
      </c>
      <c r="D37" s="43">
        <v>0</v>
      </c>
      <c r="E37" s="43">
        <f t="shared" ref="E37" si="29">D37*1.21</f>
        <v>0</v>
      </c>
      <c r="F37" s="43">
        <f t="shared" ref="F37" si="30">C37*D37</f>
        <v>0</v>
      </c>
      <c r="G37" s="43">
        <f t="shared" ref="G37" si="31">F37*1.21</f>
        <v>0</v>
      </c>
    </row>
    <row r="38" spans="1:7" ht="69.75" customHeight="1" thickBot="1" x14ac:dyDescent="0.45">
      <c r="A38" s="19" t="s">
        <v>4</v>
      </c>
      <c r="B38" s="34" t="s">
        <v>2</v>
      </c>
      <c r="C38" s="11"/>
      <c r="D38" s="12"/>
      <c r="E38" s="12"/>
      <c r="F38" s="20">
        <f>SUM(F3:F37)</f>
        <v>0</v>
      </c>
      <c r="G38" s="35">
        <f>SUM(G3:G37)</f>
        <v>0</v>
      </c>
    </row>
    <row r="39" spans="1:7" ht="15" customHeight="1" thickTop="1" x14ac:dyDescent="0.25">
      <c r="A39" s="2"/>
      <c r="B39" s="2"/>
      <c r="C39" s="2"/>
      <c r="D39" s="3"/>
      <c r="E39" s="2"/>
      <c r="F39" s="2"/>
      <c r="G39" s="2"/>
    </row>
    <row r="40" spans="1:7" ht="15" customHeight="1" x14ac:dyDescent="0.25">
      <c r="A40" s="2"/>
      <c r="B40" s="2"/>
      <c r="C40" s="2"/>
      <c r="D40" s="3"/>
      <c r="E40" s="2"/>
      <c r="F40" s="2"/>
      <c r="G40" s="2"/>
    </row>
    <row r="41" spans="1:7" ht="15" customHeight="1" x14ac:dyDescent="0.25">
      <c r="A41" s="2"/>
      <c r="B41" s="2"/>
      <c r="C41" s="2"/>
      <c r="D41" s="3"/>
      <c r="E41" s="2"/>
      <c r="F41" s="2"/>
      <c r="G41" s="2"/>
    </row>
    <row r="42" spans="1:7" ht="15" customHeight="1" x14ac:dyDescent="0.25">
      <c r="A42" s="2"/>
      <c r="B42" s="2"/>
      <c r="C42" s="2"/>
      <c r="D42" s="3"/>
      <c r="E42" s="2"/>
      <c r="F42" s="2"/>
      <c r="G42" s="2"/>
    </row>
    <row r="43" spans="1:7" x14ac:dyDescent="0.25">
      <c r="A43" s="2"/>
      <c r="B43" s="2"/>
      <c r="C43" s="2"/>
      <c r="D43" s="3"/>
      <c r="E43" s="2"/>
      <c r="F43" s="2"/>
      <c r="G43" s="2"/>
    </row>
    <row r="44" spans="1:7" x14ac:dyDescent="0.25">
      <c r="A44" s="2"/>
      <c r="B44" s="2"/>
      <c r="C44" s="2"/>
      <c r="D44" s="3"/>
      <c r="E44" s="2"/>
      <c r="F44" s="2"/>
      <c r="G44" s="2"/>
    </row>
    <row r="45" spans="1:7" x14ac:dyDescent="0.25">
      <c r="A45" s="2"/>
      <c r="B45" s="2"/>
      <c r="C45" s="2"/>
      <c r="D45" s="3"/>
      <c r="E45" s="2"/>
      <c r="F45" s="2"/>
      <c r="G45" s="2"/>
    </row>
    <row r="46" spans="1:7" x14ac:dyDescent="0.25">
      <c r="A46" s="2"/>
      <c r="B46" s="2"/>
      <c r="C46" s="2"/>
      <c r="D46" s="3"/>
      <c r="E46" s="2"/>
      <c r="F46" s="2"/>
      <c r="G46" s="2"/>
    </row>
    <row r="47" spans="1:7" x14ac:dyDescent="0.25">
      <c r="A47" s="2"/>
      <c r="B47" s="2"/>
      <c r="C47" s="2"/>
      <c r="D47" s="3"/>
      <c r="E47" s="2"/>
      <c r="F47" s="2"/>
      <c r="G47" s="2"/>
    </row>
    <row r="48" spans="1:7" x14ac:dyDescent="0.25">
      <c r="A48" s="2"/>
      <c r="B48" s="2"/>
      <c r="C48" s="2"/>
      <c r="D48" s="3"/>
      <c r="E48" s="2"/>
      <c r="F48" s="2"/>
      <c r="G48" s="2"/>
    </row>
    <row r="49" spans="1:7" x14ac:dyDescent="0.25">
      <c r="A49" s="2"/>
      <c r="B49" s="2"/>
      <c r="C49" s="2"/>
      <c r="D49" s="3"/>
      <c r="E49" s="2"/>
      <c r="F49" s="2"/>
      <c r="G49" s="2"/>
    </row>
    <row r="50" spans="1:7" x14ac:dyDescent="0.25">
      <c r="A50" s="2"/>
      <c r="B50" s="2"/>
      <c r="C50" s="2"/>
      <c r="D50" s="3"/>
      <c r="E50" s="2"/>
      <c r="F50" s="2"/>
      <c r="G50" s="2"/>
    </row>
    <row r="51" spans="1:7" x14ac:dyDescent="0.25">
      <c r="A51" s="2"/>
      <c r="B51" s="2"/>
      <c r="C51" s="2"/>
      <c r="D51" s="3"/>
      <c r="E51" s="2"/>
      <c r="F51" s="2"/>
      <c r="G51" s="2"/>
    </row>
  </sheetData>
  <mergeCells count="1">
    <mergeCell ref="A1:G1"/>
  </mergeCells>
  <hyperlinks>
    <hyperlink ref="A24" r:id="rId1" display="http://www.uklid-drogerie.cz/prachovka-flanel-bila-35x40cm-p-48255.html?zenid=resbcls4mco91caef76osfn6d5" xr:uid="{9935A014-F81B-410B-A121-43F0C5C8F416}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E6D441E0EDEE4099CF7A4F15BBB0FF" ma:contentTypeVersion="10" ma:contentTypeDescription="Create a new document." ma:contentTypeScope="" ma:versionID="ec6643905f24b2fe522b0df8976421b0">
  <xsd:schema xmlns:xsd="http://www.w3.org/2001/XMLSchema" xmlns:xs="http://www.w3.org/2001/XMLSchema" xmlns:p="http://schemas.microsoft.com/office/2006/metadata/properties" xmlns:ns3="a21416cf-8887-48fd-a457-380ea2619c8b" targetNamespace="http://schemas.microsoft.com/office/2006/metadata/properties" ma:root="true" ma:fieldsID="9fe9636e4e2d1d7f7e09bee42a3bbb0d" ns3:_="">
    <xsd:import namespace="a21416cf-8887-48fd-a457-380ea2619c8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1416cf-8887-48fd-a457-380ea2619c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F7C626-4CDE-4A01-9469-CC41738A20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1416cf-8887-48fd-a457-380ea2619c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105083-28D5-4F84-9C83-6B22F7438EF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CC35923-368A-48A7-870C-2C683BCA02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2021-01-25T14:55:36Z</cp:lastPrinted>
  <dcterms:created xsi:type="dcterms:W3CDTF">2013-02-08T05:26:42Z</dcterms:created>
  <dcterms:modified xsi:type="dcterms:W3CDTF">2021-02-16T13:57:07Z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60308@ukzuz.cz</vt:lpwstr>
  </property>
  <property fmtid="{D5CDD505-2E9C-101B-9397-08002B2CF9AE}" pid="5" name="MSIP_Label_ddfdcfce-ddd9-46fd-a41e-890a4587f248_SetDate">
    <vt:lpwstr>2019-05-02T07:09:58.4532842Z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e637bfd1-a5d6-45dc-a97e-8179efb041cf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  <property fmtid="{D5CDD505-2E9C-101B-9397-08002B2CF9AE}" pid="11" name="ContentTypeId">
    <vt:lpwstr>0x01010032E6D441E0EDEE4099CF7A4F15BBB0FF</vt:lpwstr>
  </property>
</Properties>
</file>