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1 - 2021 - Drogerie\"/>
    </mc:Choice>
  </mc:AlternateContent>
  <xr:revisionPtr revIDLastSave="0" documentId="8_{BF2D84A7-B94B-4F35-9477-97C1EE56912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E20" i="1" l="1"/>
  <c r="F20" i="1"/>
  <c r="G20" i="1" s="1"/>
  <c r="E18" i="1"/>
  <c r="E16" i="1" l="1"/>
  <c r="F16" i="1"/>
  <c r="G16" i="1" s="1"/>
  <c r="F17" i="1"/>
  <c r="G17" i="1" s="1"/>
  <c r="E17" i="1"/>
  <c r="E10" i="1" l="1"/>
  <c r="F10" i="1"/>
  <c r="G10" i="1" s="1"/>
  <c r="E15" i="1" l="1"/>
  <c r="F15" i="1"/>
  <c r="G15" i="1" s="1"/>
  <c r="E19" i="1" l="1"/>
  <c r="F19" i="1"/>
  <c r="G19" i="1" s="1"/>
  <c r="F13" i="1" l="1"/>
  <c r="G13" i="1" s="1"/>
  <c r="E13" i="1"/>
  <c r="E11" i="1"/>
  <c r="F11" i="1"/>
  <c r="G11" i="1" s="1"/>
  <c r="F12" i="1" l="1"/>
  <c r="G12" i="1" s="1"/>
  <c r="E12" i="1"/>
  <c r="F14" i="1"/>
  <c r="G14" i="1" s="1"/>
  <c r="E14" i="1"/>
  <c r="E9" i="1" l="1"/>
  <c r="F9" i="1"/>
  <c r="G9" i="1" s="1"/>
  <c r="F7" i="1"/>
  <c r="G7" i="1" s="1"/>
  <c r="E7" i="1"/>
  <c r="E6" i="1"/>
  <c r="F6" i="1"/>
  <c r="G6" i="1" s="1"/>
  <c r="E5" i="1" l="1"/>
  <c r="F5" i="1"/>
  <c r="G5" i="1" s="1"/>
  <c r="F4" i="1"/>
  <c r="G4" i="1" s="1"/>
  <c r="E4" i="1"/>
  <c r="F3" i="1"/>
  <c r="E3" i="1"/>
  <c r="G3" i="1" l="1"/>
  <c r="F18" i="1"/>
  <c r="G18" i="1" s="1"/>
  <c r="F21" i="1" l="1"/>
  <c r="G21" i="1"/>
</calcChain>
</file>

<file path=xl/sharedStrings.xml><?xml version="1.0" encoding="utf-8"?>
<sst xmlns="http://schemas.openxmlformats.org/spreadsheetml/2006/main" count="46" uniqueCount="39">
  <si>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</si>
  <si>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</si>
  <si>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</si>
  <si>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</si>
  <si>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</si>
  <si>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</si>
  <si>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</si>
  <si>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5 ks</t>
  </si>
  <si>
    <t>množství počet</t>
  </si>
  <si>
    <t>1 ks</t>
  </si>
  <si>
    <t>6 ks</t>
  </si>
  <si>
    <t>20 ks</t>
  </si>
  <si>
    <t>144 ks</t>
  </si>
  <si>
    <t>30 ks</t>
  </si>
  <si>
    <t>3 role</t>
  </si>
  <si>
    <t>6 rolí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</si>
  <si>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Toaletní papír ECONOMY</t>
    </r>
    <r>
      <rPr>
        <sz val="11"/>
        <color theme="1"/>
        <rFont val="Calibri"/>
        <family val="2"/>
        <charset val="238"/>
        <scheme val="minor"/>
      </rPr>
      <t xml:space="preserve">, 2vrstvý, 1000 útržků,           návin 68 m 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</si>
  <si>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3 sady</t>
  </si>
  <si>
    <t>10 ks</t>
  </si>
  <si>
    <r>
      <t xml:space="preserve">6) </t>
    </r>
    <r>
      <rPr>
        <b/>
        <sz val="11"/>
        <color theme="1"/>
        <rFont val="Calibri"/>
        <family val="2"/>
        <charset val="238"/>
        <scheme val="minor"/>
      </rPr>
      <t>Savo proti plísni s rozprašovačem,</t>
    </r>
    <r>
      <rPr>
        <sz val="11"/>
        <color theme="1"/>
        <rFont val="Calibri"/>
        <family val="2"/>
        <charset val="238"/>
        <scheme val="minor"/>
      </rPr>
      <t xml:space="preserve"> 500 ml</t>
    </r>
  </si>
  <si>
    <t>3 ks</t>
  </si>
  <si>
    <r>
      <t xml:space="preserve">7) </t>
    </r>
    <r>
      <rPr>
        <b/>
        <sz val="11"/>
        <rFont val="Calibri"/>
        <family val="2"/>
        <charset val="238"/>
        <scheme val="minor"/>
      </rPr>
      <t xml:space="preserve">Savo Prim květinová vůně 1,2 litrů  </t>
    </r>
    <r>
      <rPr>
        <sz val="11"/>
        <rFont val="Calibri"/>
        <family val="2"/>
        <charset val="238"/>
        <scheme val="minor"/>
      </rPr>
      <t xml:space="preserve">                       </t>
    </r>
    <r>
      <rPr>
        <sz val="10"/>
        <rFont val="Calibri"/>
        <family val="2"/>
        <charset val="238"/>
        <scheme val="minor"/>
      </rPr>
      <t xml:space="preserve">Koncentrovaný čisticí a dezinfekční přípravek s květinovou vůní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</si>
  <si>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9) </t>
    </r>
    <r>
      <rPr>
        <b/>
        <sz val="11"/>
        <rFont val="Calibri"/>
        <family val="2"/>
        <charset val="238"/>
        <scheme val="minor"/>
      </rPr>
      <t xml:space="preserve">SAVO PROFI XXL </t>
    </r>
    <r>
      <rPr>
        <sz val="11"/>
        <rFont val="Calibri"/>
        <family val="2"/>
        <charset val="238"/>
        <scheme val="minor"/>
      </rPr>
      <t xml:space="preserve">- </t>
    </r>
    <r>
      <rPr>
        <b/>
        <sz val="11"/>
        <rFont val="Calibri"/>
        <family val="2"/>
        <charset val="238"/>
        <scheme val="minor"/>
      </rPr>
      <t>Lemongrass, 5 kg</t>
    </r>
    <r>
      <rPr>
        <sz val="11"/>
        <rFont val="Calibri"/>
        <family val="2"/>
        <charset val="238"/>
        <scheme val="minor"/>
      </rPr>
      <t>, univerzální čist. prostředek na podlahy a povrchy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</si>
  <si>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10) </t>
    </r>
    <r>
      <rPr>
        <b/>
        <sz val="11"/>
        <rFont val="Calibri"/>
        <family val="2"/>
        <charset val="238"/>
        <scheme val="minor"/>
      </rPr>
      <t xml:space="preserve">Cif - tekutý čistící písek, bílý, obsah 720 g / 500 ml 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vhodný na plastové, keramické, porcelánové, chromové a jiné povrchy</t>
    </r>
  </si>
  <si>
    <r>
      <t xml:space="preserve">11) </t>
    </r>
    <r>
      <rPr>
        <b/>
        <sz val="11"/>
        <rFont val="Calibri"/>
        <family val="2"/>
        <charset val="238"/>
        <scheme val="minor"/>
      </rPr>
      <t>Real Univerzal 10 kg</t>
    </r>
    <r>
      <rPr>
        <sz val="11"/>
        <rFont val="Calibri"/>
        <family val="2"/>
        <charset val="238"/>
        <scheme val="minor"/>
      </rPr>
      <t xml:space="preserve">,  </t>
    </r>
    <r>
      <rPr>
        <sz val="10"/>
        <rFont val="Calibri"/>
        <family val="2"/>
        <charset val="238"/>
        <scheme val="minor"/>
      </rPr>
      <t xml:space="preserve">tekutý, abrazivní čistící prostředek na všechny omyvatelné  plochy.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</si>
  <si>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12) </t>
    </r>
    <r>
      <rPr>
        <b/>
        <sz val="11"/>
        <color theme="1"/>
        <rFont val="Calibri"/>
        <family val="2"/>
        <charset val="238"/>
        <scheme val="minor"/>
      </rPr>
      <t>JAR Citron na nádobí 900 ml,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tekutý čisticí prostředek na nádobí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</si>
  <si>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13)</t>
    </r>
    <r>
      <rPr>
        <b/>
        <sz val="11"/>
        <color theme="1"/>
        <rFont val="Calibri"/>
        <family val="2"/>
        <charset val="238"/>
        <scheme val="minor"/>
      </rPr>
      <t xml:space="preserve"> Sáčky do koše, 40 l, LDPE, pevné,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zatahovací, 15 ks v roli, 25 mikronů</t>
    </r>
  </si>
  <si>
    <r>
      <t xml:space="preserve">14) </t>
    </r>
    <r>
      <rPr>
        <b/>
        <sz val="11"/>
        <color theme="1"/>
        <rFont val="Calibri"/>
        <family val="2"/>
        <charset val="238"/>
        <scheme val="minor"/>
      </rPr>
      <t>Sáčky do koše, 60 l</t>
    </r>
    <r>
      <rPr>
        <sz val="11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LDPE,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pevné,</t>
    </r>
    <r>
      <rPr>
        <sz val="10"/>
        <color theme="1"/>
        <rFont val="Calibri"/>
        <family val="2"/>
        <charset val="238"/>
        <scheme val="minor"/>
      </rPr>
      <t xml:space="preserve"> zatahovací, 20 ks v roli, 20 mikronů</t>
    </r>
  </si>
  <si>
    <r>
      <t xml:space="preserve">15) </t>
    </r>
    <r>
      <rPr>
        <b/>
        <sz val="11"/>
        <color theme="1"/>
        <rFont val="Calibri"/>
        <family val="2"/>
        <charset val="238"/>
        <scheme val="minor"/>
      </rPr>
      <t xml:space="preserve">Švédská utěrka z mikrovlákna, 40 x 40 cm, 250 g </t>
    </r>
    <r>
      <rPr>
        <sz val="10"/>
        <color theme="1"/>
        <rFont val="Calibri"/>
        <family val="2"/>
        <charset val="238"/>
        <scheme val="minor"/>
      </rPr>
      <t xml:space="preserve">univerzální pro suchý i mokrý úklid, vše dokonale čistí bez použití saponátů, nepoškozuje povrchy a nepouští vlákna, vysoká savost a absorpce nečistoty  </t>
    </r>
  </si>
  <si>
    <r>
      <t xml:space="preserve">16) </t>
    </r>
    <r>
      <rPr>
        <b/>
        <sz val="11"/>
        <color theme="1"/>
        <rFont val="Calibri"/>
        <family val="2"/>
        <charset val="238"/>
        <scheme val="minor"/>
      </rPr>
      <t xml:space="preserve">Plastový smetáček s lopatkou, </t>
    </r>
    <r>
      <rPr>
        <sz val="10"/>
        <color theme="1"/>
        <rFont val="Calibri"/>
        <family val="2"/>
        <charset val="238"/>
        <scheme val="minor"/>
      </rPr>
      <t>pevný plast</t>
    </r>
  </si>
  <si>
    <r>
      <t xml:space="preserve">17) </t>
    </r>
    <r>
      <rPr>
        <b/>
        <sz val="11"/>
        <color theme="1"/>
        <rFont val="Calibri"/>
        <family val="2"/>
        <charset val="238"/>
        <scheme val="minor"/>
      </rPr>
      <t>Kartáč na WC s miskou - sada,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pevný plast WC kartáč + plastový kelímek (podstavec), masivnější provedení</t>
    </r>
  </si>
  <si>
    <r>
      <t xml:space="preserve">18) </t>
    </r>
    <r>
      <rPr>
        <b/>
        <sz val="11"/>
        <color theme="1"/>
        <rFont val="Calibri"/>
        <family val="2"/>
        <charset val="238"/>
        <scheme val="minor"/>
      </rPr>
      <t>Mycí pasta SOLFA, 450 g,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ekologická mycí pasta s glycerínem a lanolínem na silně znečištěné a mastné ruce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</si>
  <si>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 xml:space="preserve">2) WC BREF-závěsný 4 koule 50g, (power aktiv),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složen ze 4 kuliček-hygien.čistí, odstraňuje,  usazeniny, zanechává lesk a bělost toalety, příjemně voní (např. - lemon,oceán,levandule..)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</si>
  <si>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Osvěžovač vzduchu, objem 300 ml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9"/>
        <color theme="1"/>
        <rFont val="Calibri"/>
        <family val="2"/>
        <charset val="238"/>
        <scheme val="minor"/>
      </rPr>
      <t xml:space="preserve">(např. vůně Japonská zahrada), </t>
    </r>
  </si>
  <si>
    <r>
      <t xml:space="preserve">4 ) </t>
    </r>
    <r>
      <rPr>
        <b/>
        <sz val="11"/>
        <rFont val="Calibri"/>
        <family val="2"/>
        <charset val="238"/>
        <scheme val="minor"/>
      </rPr>
      <t xml:space="preserve">Domestos - WC čistič,      750 ml, Citrus, </t>
    </r>
    <r>
      <rPr>
        <sz val="10"/>
        <rFont val="Calibri"/>
        <family val="2"/>
        <charset val="238"/>
        <scheme val="minor"/>
      </rPr>
      <t xml:space="preserve">tekutý dezinfekční a čistící prostředek na toaletu. 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</si>
  <si>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Domestos - WC čistič, 
750 ml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 xml:space="preserve">Atlantic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tekutý dezinfekční a čistící prostředek na toaleu.</t>
    </r>
  </si>
  <si>
    <r>
      <t xml:space="preserve">8) </t>
    </r>
    <r>
      <rPr>
        <b/>
        <sz val="11"/>
        <rFont val="Calibri"/>
        <family val="2"/>
        <charset val="238"/>
        <scheme val="minor"/>
      </rPr>
      <t>Tekuté mýdlo do dávkovačů</t>
    </r>
    <r>
      <rPr>
        <sz val="11"/>
        <rFont val="Calibri"/>
        <family val="2"/>
        <charset val="238"/>
        <scheme val="minor"/>
      </rPr>
      <t xml:space="preserve"> v kanystru z plastu, objem 5 l, </t>
    </r>
    <r>
      <rPr>
        <sz val="11"/>
        <color rgb="FFFF0000"/>
        <rFont val="Calibri"/>
        <family val="2"/>
        <charset val="238"/>
        <scheme val="minor"/>
      </rPr>
      <t>hustší konzistence, bílá barva</t>
    </r>
  </si>
  <si>
    <t>Příloha č. 3 - specifikace plnění VZ - čistící, úklidové prostředky, drogistické a jiné zboží 
pro ÚKZÚZ Zkušební stanici (ZS) Pusté Jakartice 17, Oldřišov 747 33</t>
  </si>
  <si>
    <t>Popis zboží VZ 1/2021 
ÚKZÚZ ZS Pusté Jakartice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</si>
</sst>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" fontId="9" fillId="0" borderId="1" xfId="0" applyNumberFormat="1" applyFont="1" applyBorder="1"/>
    <xf numFmtId="4" fontId="0" fillId="3" borderId="2" xfId="0" applyNumberFormat="1" applyFill="1" applyBorder="1"/>
    <xf numFmtId="4" fontId="0" fillId="3" borderId="6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3" borderId="2" xfId="0" applyNumberFormat="1" applyFont="1" applyFill="1" applyBorder="1"/>
    <xf numFmtId="4" fontId="0" fillId="3" borderId="2" xfId="0" applyNumberForma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3.png"/><Relationship Id="rId7" Type="http://schemas.openxmlformats.org/officeDocument/2006/relationships/hyperlink" Target="https://www.market-online.cz/galerie/1_323634/real-univerzal-10kg-original.jpg" TargetMode="External"/><Relationship Id="rId12" Type="http://schemas.openxmlformats.org/officeDocument/2006/relationships/image" Target="../media/image11.jpeg"/><Relationship Id="rId17" Type="http://schemas.openxmlformats.org/officeDocument/2006/relationships/image" Target="../media/image16.JP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png"/><Relationship Id="rId15" Type="http://schemas.openxmlformats.org/officeDocument/2006/relationships/image" Target="../media/image14.jpg"/><Relationship Id="rId10" Type="http://schemas.openxmlformats.org/officeDocument/2006/relationships/image" Target="../media/image9.pn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</xdr:row>
      <xdr:rowOff>152400</xdr:rowOff>
    </xdr:from>
    <xdr:to>
      <xdr:col>1</xdr:col>
      <xdr:colOff>1381125</xdr:colOff>
      <xdr:row>3</xdr:row>
      <xdr:rowOff>1133475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C235D2FF-C264-4C08-A151-21F144E3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4457700"/>
          <a:ext cx="1295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76200</xdr:rowOff>
    </xdr:from>
    <xdr:to>
      <xdr:col>1</xdr:col>
      <xdr:colOff>895154</xdr:colOff>
      <xdr:row>4</xdr:row>
      <xdr:rowOff>1181501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98D34B4-68F8-4024-88CB-5AC48AEB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1725" y="5819775"/>
          <a:ext cx="371279" cy="110530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</xdr:row>
      <xdr:rowOff>76200</xdr:rowOff>
    </xdr:from>
    <xdr:to>
      <xdr:col>1</xdr:col>
      <xdr:colOff>1295492</xdr:colOff>
      <xdr:row>6</xdr:row>
      <xdr:rowOff>1143092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7CBAE1F7-9420-4628-A62A-0A620CDBB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4100" y="9667875"/>
          <a:ext cx="1066892" cy="1066892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13</xdr:row>
      <xdr:rowOff>76200</xdr:rowOff>
    </xdr:from>
    <xdr:to>
      <xdr:col>1</xdr:col>
      <xdr:colOff>917208</xdr:colOff>
      <xdr:row>13</xdr:row>
      <xdr:rowOff>1058168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6FF90DA8-B405-48B9-B430-E73C6AD99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62200" y="15535275"/>
          <a:ext cx="402858" cy="981968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11</xdr:row>
      <xdr:rowOff>66675</xdr:rowOff>
    </xdr:from>
    <xdr:to>
      <xdr:col>1</xdr:col>
      <xdr:colOff>1162635</xdr:colOff>
      <xdr:row>11</xdr:row>
      <xdr:rowOff>1202702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BBF6F31-62FD-4B27-9E99-7A72C8D3F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66925" y="13001625"/>
          <a:ext cx="943560" cy="1136027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561973</xdr:colOff>
      <xdr:row>8</xdr:row>
      <xdr:rowOff>95249</xdr:rowOff>
    </xdr:from>
    <xdr:to>
      <xdr:col>1</xdr:col>
      <xdr:colOff>935353</xdr:colOff>
      <xdr:row>8</xdr:row>
      <xdr:rowOff>1238249</xdr:rowOff>
    </xdr:to>
    <xdr:pic>
      <xdr:nvPicPr>
        <xdr:cNvPr id="18" name="fancybox-img" descr="Savo PRIM 1l květinová vůně">
          <a:extLst>
            <a:ext uri="{FF2B5EF4-FFF2-40B4-BE49-F238E27FC236}">
              <a16:creationId xmlns:a16="http://schemas.microsoft.com/office/drawing/2014/main" id="{0A67E05B-46F8-46F5-909C-0717A90BCA7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10153649"/>
          <a:ext cx="37338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247650</xdr:colOff>
      <xdr:row>12</xdr:row>
      <xdr:rowOff>152400</xdr:rowOff>
    </xdr:from>
    <xdr:to>
      <xdr:col>1</xdr:col>
      <xdr:colOff>1194435</xdr:colOff>
      <xdr:row>12</xdr:row>
      <xdr:rowOff>1123950</xdr:rowOff>
    </xdr:to>
    <xdr:pic>
      <xdr:nvPicPr>
        <xdr:cNvPr id="19" name="obrázek 1" descr="Real Univerzal 10kg">
          <a:hlinkClick xmlns:r="http://schemas.openxmlformats.org/officeDocument/2006/relationships" r:id="rId7" tooltip="&quot;Real Univerzal 10kg&quot;"/>
          <a:extLst>
            <a:ext uri="{FF2B5EF4-FFF2-40B4-BE49-F238E27FC236}">
              <a16:creationId xmlns:a16="http://schemas.microsoft.com/office/drawing/2014/main" id="{1374219D-261E-40F4-8BC9-D0F1E17A6FB2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963900"/>
          <a:ext cx="94678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14</xdr:row>
      <xdr:rowOff>95249</xdr:rowOff>
    </xdr:from>
    <xdr:to>
      <xdr:col>1</xdr:col>
      <xdr:colOff>1266825</xdr:colOff>
      <xdr:row>14</xdr:row>
      <xdr:rowOff>1228724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F6109459-70AA-4522-BC86-98DFA1861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6916399"/>
          <a:ext cx="1133475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261158</xdr:colOff>
      <xdr:row>9</xdr:row>
      <xdr:rowOff>168000</xdr:rowOff>
    </xdr:from>
    <xdr:to>
      <xdr:col>1</xdr:col>
      <xdr:colOff>1249680</xdr:colOff>
      <xdr:row>9</xdr:row>
      <xdr:rowOff>1196598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B249D2-5E97-4AA9-BC6B-D8F3EDA6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112818" y="9860640"/>
          <a:ext cx="988522" cy="1028598"/>
        </a:xfrm>
        <a:prstGeom prst="rect">
          <a:avLst/>
        </a:prstGeom>
      </xdr:spPr>
    </xdr:pic>
    <xdr:clientData/>
  </xdr:twoCellAnchor>
  <xdr:twoCellAnchor editAs="oneCell">
    <xdr:from>
      <xdr:col>1</xdr:col>
      <xdr:colOff>260299</xdr:colOff>
      <xdr:row>2</xdr:row>
      <xdr:rowOff>229506</xdr:rowOff>
    </xdr:from>
    <xdr:to>
      <xdr:col>1</xdr:col>
      <xdr:colOff>1207770</xdr:colOff>
      <xdr:row>2</xdr:row>
      <xdr:rowOff>1089659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FD03952-2185-43EA-9E06-84003325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1959" y="1303926"/>
          <a:ext cx="947471" cy="860153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167641</xdr:colOff>
      <xdr:row>10</xdr:row>
      <xdr:rowOff>199956</xdr:rowOff>
    </xdr:from>
    <xdr:to>
      <xdr:col>1</xdr:col>
      <xdr:colOff>1280160</xdr:colOff>
      <xdr:row>10</xdr:row>
      <xdr:rowOff>1259205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CCB97A1B-D465-4EE2-A2A1-CB0FF86A8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11328966"/>
          <a:ext cx="1112519" cy="1059249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300991</xdr:colOff>
      <xdr:row>5</xdr:row>
      <xdr:rowOff>90222</xdr:rowOff>
    </xdr:from>
    <xdr:to>
      <xdr:col>1</xdr:col>
      <xdr:colOff>1188721</xdr:colOff>
      <xdr:row>5</xdr:row>
      <xdr:rowOff>1245870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B5852BC4-07CE-4C7E-9DB8-998BAF61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1" y="5473752"/>
          <a:ext cx="887730" cy="1155648"/>
        </a:xfrm>
        <a:prstGeom prst="rect">
          <a:avLst/>
        </a:prstGeom>
      </xdr:spPr>
    </xdr:pic>
    <xdr:clientData/>
  </xdr:twoCellAnchor>
  <xdr:twoCellAnchor editAs="oneCell">
    <xdr:from>
      <xdr:col>1</xdr:col>
      <xdr:colOff>80011</xdr:colOff>
      <xdr:row>16</xdr:row>
      <xdr:rowOff>83820</xdr:rowOff>
    </xdr:from>
    <xdr:to>
      <xdr:col>1</xdr:col>
      <xdr:colOff>1389571</xdr:colOff>
      <xdr:row>16</xdr:row>
      <xdr:rowOff>1013459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1692C184-5961-421D-8249-A02D01063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1671" y="19602450"/>
          <a:ext cx="1309560" cy="92963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17</xdr:row>
      <xdr:rowOff>285750</xdr:rowOff>
    </xdr:from>
    <xdr:to>
      <xdr:col>1</xdr:col>
      <xdr:colOff>1331263</xdr:colOff>
      <xdr:row>17</xdr:row>
      <xdr:rowOff>1072515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D6B37EB8-389F-44E7-A10F-2F709B0EF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810" y="21164550"/>
          <a:ext cx="1274113" cy="786765"/>
        </a:xfrm>
        <a:prstGeom prst="rect">
          <a:avLst/>
        </a:prstGeom>
      </xdr:spPr>
    </xdr:pic>
    <xdr:clientData/>
  </xdr:twoCellAnchor>
  <xdr:twoCellAnchor editAs="oneCell">
    <xdr:from>
      <xdr:col>1</xdr:col>
      <xdr:colOff>567691</xdr:colOff>
      <xdr:row>18</xdr:row>
      <xdr:rowOff>110490</xdr:rowOff>
    </xdr:from>
    <xdr:to>
      <xdr:col>1</xdr:col>
      <xdr:colOff>883273</xdr:colOff>
      <xdr:row>18</xdr:row>
      <xdr:rowOff>1066800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83F65198-FC4F-4144-B3B7-E7BE479F5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1" y="22330410"/>
          <a:ext cx="315582" cy="95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19</xdr:row>
      <xdr:rowOff>143826</xdr:rowOff>
    </xdr:from>
    <xdr:to>
      <xdr:col>1</xdr:col>
      <xdr:colOff>1314450</xdr:colOff>
      <xdr:row>19</xdr:row>
      <xdr:rowOff>1032509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53A79AEB-912F-4474-ADD0-26DF4E4D4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3704866"/>
          <a:ext cx="1184910" cy="888683"/>
        </a:xfrm>
        <a:prstGeom prst="rect">
          <a:avLst/>
        </a:prstGeom>
      </xdr:spPr>
    </xdr:pic>
    <xdr:clientData/>
  </xdr:twoCellAnchor>
  <xdr:twoCellAnchor editAs="oneCell">
    <xdr:from>
      <xdr:col>1</xdr:col>
      <xdr:colOff>243840</xdr:colOff>
      <xdr:row>15</xdr:row>
      <xdr:rowOff>114300</xdr:rowOff>
    </xdr:from>
    <xdr:to>
      <xdr:col>1</xdr:col>
      <xdr:colOff>1261110</xdr:colOff>
      <xdr:row>15</xdr:row>
      <xdr:rowOff>1131570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81BF834E-A079-4463-95ED-A234E3755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18272760"/>
          <a:ext cx="1017270" cy="1017270"/>
        </a:xfrm>
        <a:prstGeom prst="rect">
          <a:avLst/>
        </a:prstGeom>
      </xdr:spPr>
    </xdr:pic>
    <xdr:clientData/>
  </xdr:twoCellAnchor>
  <xdr:twoCellAnchor editAs="oneCell">
    <xdr:from>
      <xdr:col>1</xdr:col>
      <xdr:colOff>224790</xdr:colOff>
      <xdr:row>7</xdr:row>
      <xdr:rowOff>64770</xdr:rowOff>
    </xdr:from>
    <xdr:to>
      <xdr:col>1</xdr:col>
      <xdr:colOff>1299210</xdr:colOff>
      <xdr:row>7</xdr:row>
      <xdr:rowOff>1139190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6027B85-8382-4C50-901B-C2748E887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8321040"/>
          <a:ext cx="1074420" cy="1074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topLeftCell="A17" zoomScaleNormal="100" workbookViewId="0">
      <selection activeCell="D20" sqref="D20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28" t="s">
        <v>37</v>
      </c>
      <c r="B1" s="29"/>
      <c r="C1" s="29"/>
      <c r="D1" s="29"/>
      <c r="E1" s="29"/>
      <c r="F1" s="29"/>
      <c r="G1" s="30"/>
    </row>
    <row r="2" spans="1:7" ht="40.5" customHeight="1" x14ac:dyDescent="0.25">
      <c r="A2" s="8" t="s">
        <v>38</v>
      </c>
      <c r="B2" s="6" t="s">
        <v>0</v>
      </c>
      <c r="C2" s="8" t="s">
        <v>8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13.25" customHeight="1" x14ac:dyDescent="0.25">
      <c r="A3" s="12" t="s">
        <v>16</v>
      </c>
      <c r="B3" s="14" t="s">
        <v>12</v>
      </c>
      <c r="C3" s="13">
        <v>144</v>
      </c>
      <c r="D3" s="22">
        <v>0</v>
      </c>
      <c r="E3" s="23">
        <f t="shared" ref="E3:E6" si="0">D3*1.21</f>
        <v>0</v>
      </c>
      <c r="F3" s="24">
        <f t="shared" ref="F3:F6" si="1">C3*D3</f>
        <v>0</v>
      </c>
      <c r="G3" s="24">
        <f t="shared" ref="G3:G6" si="2">F3*1.21</f>
        <v>0</v>
      </c>
    </row>
    <row r="4" spans="1:7" ht="113.25" customHeight="1" x14ac:dyDescent="0.25">
      <c r="A4" s="3" t="s">
        <v>32</v>
      </c>
      <c r="B4" s="14" t="s">
        <v>13</v>
      </c>
      <c r="C4" s="13">
        <v>30</v>
      </c>
      <c r="D4" s="25">
        <v>0</v>
      </c>
      <c r="E4" s="24">
        <f t="shared" si="0"/>
        <v>0</v>
      </c>
      <c r="F4" s="24">
        <f t="shared" si="1"/>
        <v>0</v>
      </c>
      <c r="G4" s="24">
        <f>F4*1.21</f>
        <v>0</v>
      </c>
    </row>
    <row r="5" spans="1:7" ht="113.25" customHeight="1" x14ac:dyDescent="0.25">
      <c r="A5" s="3" t="s">
        <v>33</v>
      </c>
      <c r="B5" s="14" t="s">
        <v>11</v>
      </c>
      <c r="C5" s="13">
        <v>20</v>
      </c>
      <c r="D5" s="26">
        <v>0</v>
      </c>
      <c r="E5" s="24">
        <f t="shared" si="0"/>
        <v>0</v>
      </c>
      <c r="F5" s="24">
        <f t="shared" si="1"/>
        <v>0</v>
      </c>
      <c r="G5" s="24">
        <f t="shared" si="2"/>
        <v>0</v>
      </c>
    </row>
    <row r="6" spans="1:7" ht="113.25" customHeight="1" x14ac:dyDescent="0.25">
      <c r="A6" s="15" t="s">
        <v>34</v>
      </c>
      <c r="B6" s="2" t="s">
        <v>10</v>
      </c>
      <c r="C6" s="10">
        <v>6</v>
      </c>
      <c r="D6" s="24">
        <v>0</v>
      </c>
      <c r="E6" s="24">
        <f t="shared" si="0"/>
        <v>0</v>
      </c>
      <c r="F6" s="24">
        <f t="shared" si="1"/>
        <v>0</v>
      </c>
      <c r="G6" s="24">
        <f t="shared" si="2"/>
        <v>0</v>
      </c>
    </row>
    <row r="7" spans="1:7" ht="113.25" customHeight="1" x14ac:dyDescent="0.25">
      <c r="A7" s="12" t="s">
        <v>35</v>
      </c>
      <c r="B7" s="2" t="s">
        <v>10</v>
      </c>
      <c r="C7" s="10">
        <v>6</v>
      </c>
      <c r="D7" s="24">
        <v>0</v>
      </c>
      <c r="E7" s="24">
        <f t="shared" ref="E7:E11" si="3">D7*1.21</f>
        <v>0</v>
      </c>
      <c r="F7" s="24">
        <f t="shared" ref="F7:F11" si="4">C7*D7</f>
        <v>0</v>
      </c>
      <c r="G7" s="24">
        <f t="shared" ref="G7:G11" si="5">F7*1.21</f>
        <v>0</v>
      </c>
    </row>
    <row r="8" spans="1:7" ht="113.25" customHeight="1" x14ac:dyDescent="0.25">
      <c r="A8" s="12" t="s">
        <v>19</v>
      </c>
      <c r="B8" s="2" t="s">
        <v>20</v>
      </c>
      <c r="C8" s="10">
        <v>3</v>
      </c>
      <c r="D8" s="24">
        <v>0</v>
      </c>
      <c r="E8" s="24">
        <f t="shared" si="3"/>
        <v>0</v>
      </c>
      <c r="F8" s="24">
        <f t="shared" si="4"/>
        <v>0</v>
      </c>
      <c r="G8" s="24">
        <f t="shared" si="5"/>
        <v>0</v>
      </c>
    </row>
    <row r="9" spans="1:7" ht="113.25" customHeight="1" x14ac:dyDescent="0.25">
      <c r="A9" s="15" t="s">
        <v>21</v>
      </c>
      <c r="B9" s="2" t="s">
        <v>10</v>
      </c>
      <c r="C9" s="19">
        <v>6</v>
      </c>
      <c r="D9" s="24">
        <v>0</v>
      </c>
      <c r="E9" s="24">
        <f t="shared" si="3"/>
        <v>0</v>
      </c>
      <c r="F9" s="24">
        <f t="shared" si="4"/>
        <v>0</v>
      </c>
      <c r="G9" s="24">
        <f t="shared" si="5"/>
        <v>0</v>
      </c>
    </row>
    <row r="10" spans="1:7" ht="113.25" customHeight="1" x14ac:dyDescent="0.25">
      <c r="A10" s="15" t="s">
        <v>36</v>
      </c>
      <c r="B10" s="2" t="s">
        <v>9</v>
      </c>
      <c r="C10" s="19">
        <v>1</v>
      </c>
      <c r="D10" s="24">
        <v>0</v>
      </c>
      <c r="E10" s="24">
        <f t="shared" si="3"/>
        <v>0</v>
      </c>
      <c r="F10" s="24">
        <f t="shared" si="4"/>
        <v>0</v>
      </c>
      <c r="G10" s="24">
        <f t="shared" si="5"/>
        <v>0</v>
      </c>
    </row>
    <row r="11" spans="1:7" ht="113.25" customHeight="1" x14ac:dyDescent="0.25">
      <c r="A11" s="15" t="s">
        <v>22</v>
      </c>
      <c r="B11" s="2" t="s">
        <v>9</v>
      </c>
      <c r="C11" s="20">
        <v>1</v>
      </c>
      <c r="D11" s="27">
        <v>0</v>
      </c>
      <c r="E11" s="24">
        <f t="shared" si="3"/>
        <v>0</v>
      </c>
      <c r="F11" s="24">
        <f t="shared" si="4"/>
        <v>0</v>
      </c>
      <c r="G11" s="24">
        <f t="shared" si="5"/>
        <v>0</v>
      </c>
    </row>
    <row r="12" spans="1:7" ht="113.25" customHeight="1" x14ac:dyDescent="0.25">
      <c r="A12" s="15" t="s">
        <v>23</v>
      </c>
      <c r="B12" s="2" t="s">
        <v>10</v>
      </c>
      <c r="C12" s="20">
        <v>6</v>
      </c>
      <c r="D12" s="22">
        <v>0</v>
      </c>
      <c r="E12" s="24">
        <f t="shared" ref="E12:E20" si="6">D12*1.21</f>
        <v>0</v>
      </c>
      <c r="F12" s="24">
        <f t="shared" ref="F12:F20" si="7">C12*D12</f>
        <v>0</v>
      </c>
      <c r="G12" s="24">
        <f t="shared" ref="G12:G20" si="8">F12*1.21</f>
        <v>0</v>
      </c>
    </row>
    <row r="13" spans="1:7" ht="113.25" customHeight="1" x14ac:dyDescent="0.25">
      <c r="A13" s="15" t="s">
        <v>24</v>
      </c>
      <c r="B13" s="2" t="s">
        <v>9</v>
      </c>
      <c r="C13" s="20">
        <v>1</v>
      </c>
      <c r="D13" s="27">
        <v>0</v>
      </c>
      <c r="E13" s="24">
        <f t="shared" si="6"/>
        <v>0</v>
      </c>
      <c r="F13" s="24">
        <f t="shared" si="7"/>
        <v>0</v>
      </c>
      <c r="G13" s="24">
        <f t="shared" si="8"/>
        <v>0</v>
      </c>
    </row>
    <row r="14" spans="1:7" ht="107.25" customHeight="1" x14ac:dyDescent="0.25">
      <c r="A14" s="3" t="s">
        <v>25</v>
      </c>
      <c r="B14" s="2" t="s">
        <v>7</v>
      </c>
      <c r="C14" s="17">
        <v>5</v>
      </c>
      <c r="D14" s="22">
        <v>0</v>
      </c>
      <c r="E14" s="24">
        <f t="shared" si="6"/>
        <v>0</v>
      </c>
      <c r="F14" s="24">
        <f t="shared" si="7"/>
        <v>0</v>
      </c>
      <c r="G14" s="24">
        <f t="shared" si="8"/>
        <v>0</v>
      </c>
    </row>
    <row r="15" spans="1:7" ht="107.25" customHeight="1" x14ac:dyDescent="0.25">
      <c r="A15" s="3" t="s">
        <v>26</v>
      </c>
      <c r="B15" s="2" t="s">
        <v>15</v>
      </c>
      <c r="C15" s="16">
        <v>6</v>
      </c>
      <c r="D15" s="25">
        <v>0</v>
      </c>
      <c r="E15" s="24">
        <f t="shared" si="6"/>
        <v>0</v>
      </c>
      <c r="F15" s="24">
        <f t="shared" si="7"/>
        <v>0</v>
      </c>
      <c r="G15" s="24">
        <f t="shared" si="8"/>
        <v>0</v>
      </c>
    </row>
    <row r="16" spans="1:7" ht="107.25" customHeight="1" x14ac:dyDescent="0.25">
      <c r="A16" s="3" t="s">
        <v>27</v>
      </c>
      <c r="B16" s="2" t="s">
        <v>14</v>
      </c>
      <c r="C16" s="16">
        <v>3</v>
      </c>
      <c r="D16" s="25">
        <v>0</v>
      </c>
      <c r="E16" s="24">
        <f t="shared" si="6"/>
        <v>0</v>
      </c>
      <c r="F16" s="24">
        <f t="shared" si="7"/>
        <v>0</v>
      </c>
      <c r="G16" s="24">
        <f t="shared" si="8"/>
        <v>0</v>
      </c>
    </row>
    <row r="17" spans="1:7" ht="107.25" customHeight="1" x14ac:dyDescent="0.25">
      <c r="A17" s="3" t="s">
        <v>28</v>
      </c>
      <c r="B17" s="2" t="s">
        <v>10</v>
      </c>
      <c r="C17" s="17">
        <v>6</v>
      </c>
      <c r="D17" s="25">
        <v>0</v>
      </c>
      <c r="E17" s="24">
        <f t="shared" si="6"/>
        <v>0</v>
      </c>
      <c r="F17" s="24">
        <f t="shared" si="7"/>
        <v>0</v>
      </c>
      <c r="G17" s="24">
        <f t="shared" si="8"/>
        <v>0</v>
      </c>
    </row>
    <row r="18" spans="1:7" ht="105.75" customHeight="1" x14ac:dyDescent="0.25">
      <c r="A18" s="11" t="s">
        <v>29</v>
      </c>
      <c r="B18" s="2" t="s">
        <v>17</v>
      </c>
      <c r="C18" s="17">
        <v>3</v>
      </c>
      <c r="D18" s="24">
        <v>0</v>
      </c>
      <c r="E18" s="24">
        <f t="shared" si="6"/>
        <v>0</v>
      </c>
      <c r="F18" s="24">
        <f t="shared" si="7"/>
        <v>0</v>
      </c>
      <c r="G18" s="24">
        <f t="shared" si="8"/>
        <v>0</v>
      </c>
    </row>
    <row r="19" spans="1:7" ht="105.75" customHeight="1" x14ac:dyDescent="0.25">
      <c r="A19" s="11" t="s">
        <v>30</v>
      </c>
      <c r="B19" s="2" t="s">
        <v>7</v>
      </c>
      <c r="C19" s="17">
        <v>5</v>
      </c>
      <c r="D19" s="27">
        <v>0</v>
      </c>
      <c r="E19" s="24">
        <f t="shared" si="6"/>
        <v>0</v>
      </c>
      <c r="F19" s="24">
        <f t="shared" si="7"/>
        <v>0</v>
      </c>
      <c r="G19" s="24">
        <f t="shared" si="8"/>
        <v>0</v>
      </c>
    </row>
    <row r="20" spans="1:7" ht="105.75" customHeight="1" x14ac:dyDescent="0.25">
      <c r="A20" s="11" t="s">
        <v>31</v>
      </c>
      <c r="B20" s="2" t="s">
        <v>18</v>
      </c>
      <c r="C20" s="17">
        <v>10</v>
      </c>
      <c r="D20" s="27">
        <v>0</v>
      </c>
      <c r="E20" s="24">
        <f t="shared" si="6"/>
        <v>0</v>
      </c>
      <c r="F20" s="24">
        <f t="shared" si="7"/>
        <v>0</v>
      </c>
      <c r="G20" s="24">
        <f t="shared" si="8"/>
        <v>0</v>
      </c>
    </row>
    <row r="21" spans="1:7" ht="39.6" customHeight="1" x14ac:dyDescent="0.25">
      <c r="A21" s="4" t="s">
        <v>1</v>
      </c>
      <c r="B21" s="5"/>
      <c r="C21" s="18"/>
      <c r="D21" s="9"/>
      <c r="E21" s="9"/>
      <c r="F21" s="9">
        <f>SUM(F3:F20)</f>
        <v>0</v>
      </c>
      <c r="G21" s="21">
        <f>SUM(G3:G20)</f>
        <v>0</v>
      </c>
    </row>
    <row r="22" spans="1:7" ht="15" customHeight="1" x14ac:dyDescent="0.25">
      <c r="A22" s="1" t="s">
        <v>6</v>
      </c>
      <c r="B22" s="1"/>
      <c r="C22" s="1"/>
      <c r="D22" s="1"/>
      <c r="E22" s="1"/>
      <c r="F22" s="1"/>
      <c r="G22" s="1"/>
    </row>
    <row r="23" spans="1:7" ht="15" customHeight="1" x14ac:dyDescent="0.25">
      <c r="A23" s="1"/>
      <c r="B23" s="1"/>
      <c r="C23" s="1"/>
      <c r="D23" s="1"/>
      <c r="E23" s="1"/>
      <c r="F23" s="1"/>
      <c r="G23" s="1"/>
    </row>
    <row r="24" spans="1:7" ht="15" customHeight="1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2020-06-16T09:17:05Z</cp:lastPrinted>
  <dcterms:created xsi:type="dcterms:W3CDTF">2013-02-08T05:26:42Z</dcterms:created>
  <dcterms:modified xsi:type="dcterms:W3CDTF">2021-02-11T10:35:21Z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