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1570" windowHeight="8145"/>
  </bookViews>
  <sheets>
    <sheet name="2020" sheetId="2" r:id="rId1"/>
    <sheet name="List1" sheetId="1" r:id="rId2"/>
  </sheets>
  <definedNames>
    <definedName name="_xlnm.Print_Area" localSheetId="0">'2020'!$A$6:$F$13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2" l="1"/>
  <c r="D10" i="2"/>
  <c r="E10" i="2" s="1"/>
  <c r="D11" i="2"/>
  <c r="E11" i="2" s="1"/>
  <c r="D12" i="2"/>
  <c r="E12" i="2" s="1"/>
  <c r="F12" i="2" s="1"/>
  <c r="D4" i="2"/>
  <c r="D8" i="2"/>
  <c r="E8" i="2" s="1"/>
  <c r="D13" i="2"/>
  <c r="E13" i="2" s="1"/>
  <c r="D6" i="2" l="1"/>
  <c r="F11" i="2"/>
  <c r="E9" i="2"/>
  <c r="F9" i="2" s="1"/>
  <c r="F10" i="2"/>
  <c r="F8" i="2"/>
  <c r="F13" i="2"/>
  <c r="E6" i="2" l="1"/>
  <c r="F6" i="2"/>
</calcChain>
</file>

<file path=xl/sharedStrings.xml><?xml version="1.0" encoding="utf-8"?>
<sst xmlns="http://schemas.openxmlformats.org/spreadsheetml/2006/main" count="14" uniqueCount="14">
  <si>
    <t>Celkem        (bez DPH)</t>
  </si>
  <si>
    <t>výše DPH</t>
  </si>
  <si>
    <t>Celkem 
(vč. DPH)</t>
  </si>
  <si>
    <t>Počet</t>
  </si>
  <si>
    <t>Za kolik
(vč. DPH)</t>
  </si>
  <si>
    <t>Vybavení</t>
  </si>
  <si>
    <t>Celková částka</t>
  </si>
  <si>
    <t>ochranný UV filtr</t>
  </si>
  <si>
    <t>Paměťová SD karta 128 GB</t>
  </si>
  <si>
    <t>Brašna na fotoaparát</t>
  </si>
  <si>
    <t>Fotoaparát vč. příslušenství</t>
  </si>
  <si>
    <t>Mikrofon k fotoaparátu (specifikace odpovídající např. RODE VideoMic GO) k fotoaparátu vč. protivětrného mikrofonního krytu DeadCat</t>
  </si>
  <si>
    <t>Stativ (specifikace odpovídající např. VANGUARD Espod CX 203AP nebo VANGUARD VESTA 203AP)</t>
  </si>
  <si>
    <t xml:space="preserve">Digitální fotoaparát - min. 24.2-30 Mpx, optický hledáček, full/ultra HD video, ISO min. 25 600, ideálně optický zoom, výstup na externí mikrofon Rode + objektivy 18-55 mm a 70-300 mm (specifikace odpovídající např. Nikon D5600 + AF-P 18-55mm VR + 70-300mm VR)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</si>
</sst>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&quot;Kč&quot;_-;\-* #,##0\ &quot;Kč&quot;_-;_-* &quot;-&quot;??\ &quot;Kč&quot;_-;_-@_-"/>
    <numFmt numFmtId="165" formatCode="#,##0_ ;\-#,##0\ "/>
    <numFmt numFmtId="166" formatCode="_-* #,##0.00\ [$€-1]_-;\-* #,##0.00\ [$€-1]_-;_-* &quot;-&quot;??\ [$€-1]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3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6">
    <xf numFmtId="0" fontId="0" fillId="0" borderId="0" xfId="0"/>
    <xf numFmtId="0" fontId="3" fillId="2" borderId="0" xfId="3" applyFill="1" applyAlignment="1">
      <alignment vertical="center"/>
    </xf>
    <xf numFmtId="44" fontId="0" fillId="2" borderId="0" xfId="4" applyNumberFormat="1" applyFont="1" applyFill="1" applyBorder="1" applyAlignment="1">
      <alignment horizontal="center" vertical="center"/>
    </xf>
    <xf numFmtId="164" fontId="0" fillId="2" borderId="0" xfId="4" applyNumberFormat="1" applyFont="1" applyFill="1" applyBorder="1" applyAlignment="1">
      <alignment horizontal="center" vertical="center"/>
    </xf>
    <xf numFmtId="165" fontId="0" fillId="2" borderId="0" xfId="5" applyNumberFormat="1" applyFont="1" applyFill="1" applyBorder="1" applyAlignment="1">
      <alignment horizontal="center" vertical="center"/>
    </xf>
    <xf numFmtId="0" fontId="1" fillId="2" borderId="0" xfId="3" applyFont="1" applyFill="1" applyBorder="1" applyAlignment="1">
      <alignment vertical="center"/>
    </xf>
    <xf numFmtId="44" fontId="1" fillId="2" borderId="0" xfId="4" applyNumberFormat="1" applyFont="1" applyFill="1" applyBorder="1" applyAlignment="1">
      <alignment horizontal="center" vertical="center"/>
    </xf>
    <xf numFmtId="164" fontId="1" fillId="2" borderId="0" xfId="4" applyNumberFormat="1" applyFont="1" applyFill="1" applyBorder="1" applyAlignment="1">
      <alignment horizontal="center" vertical="center"/>
    </xf>
    <xf numFmtId="165" fontId="1" fillId="2" borderId="0" xfId="5" applyNumberFormat="1" applyFont="1" applyFill="1" applyBorder="1" applyAlignment="1">
      <alignment horizontal="center" vertical="center"/>
    </xf>
    <xf numFmtId="0" fontId="2" fillId="2" borderId="0" xfId="3" applyFont="1" applyFill="1" applyAlignment="1">
      <alignment vertical="top" wrapText="1"/>
    </xf>
    <xf numFmtId="44" fontId="2" fillId="3" borderId="0" xfId="4" applyNumberFormat="1" applyFont="1" applyFill="1" applyBorder="1" applyAlignment="1">
      <alignment horizontal="center" vertical="top" wrapText="1"/>
    </xf>
    <xf numFmtId="164" fontId="2" fillId="3" borderId="0" xfId="4" applyNumberFormat="1" applyFont="1" applyFill="1" applyBorder="1" applyAlignment="1">
      <alignment horizontal="center" vertical="top" wrapText="1"/>
    </xf>
    <xf numFmtId="165" fontId="2" fillId="3" borderId="0" xfId="5" applyNumberFormat="1" applyFont="1" applyFill="1" applyBorder="1" applyAlignment="1">
      <alignment horizontal="center" vertical="top" wrapText="1"/>
    </xf>
    <xf numFmtId="0" fontId="2" fillId="3" borderId="0" xfId="3" applyFont="1" applyFill="1" applyBorder="1" applyAlignment="1">
      <alignment vertical="top" wrapText="1"/>
    </xf>
    <xf numFmtId="0" fontId="4" fillId="2" borderId="0" xfId="3" applyFont="1" applyFill="1" applyAlignment="1">
      <alignment vertical="center"/>
    </xf>
    <xf numFmtId="44" fontId="1" fillId="2" borderId="0" xfId="4" applyFont="1" applyFill="1" applyAlignment="1">
      <alignment vertical="center"/>
    </xf>
    <xf numFmtId="164" fontId="4" fillId="2" borderId="0" xfId="4" applyNumberFormat="1" applyFont="1" applyFill="1" applyBorder="1" applyAlignment="1">
      <alignment horizontal="center" vertical="center"/>
    </xf>
    <xf numFmtId="165" fontId="4" fillId="2" borderId="0" xfId="5" applyNumberFormat="1" applyFont="1" applyFill="1" applyBorder="1" applyAlignment="1">
      <alignment horizontal="right" vertical="center"/>
    </xf>
    <xf numFmtId="0" fontId="4" fillId="2" borderId="0" xfId="3" applyFont="1" applyFill="1" applyBorder="1" applyAlignment="1">
      <alignment vertical="center"/>
    </xf>
    <xf numFmtId="166" fontId="0" fillId="2" borderId="0" xfId="4" applyNumberFormat="1" applyFont="1" applyFill="1" applyBorder="1" applyAlignment="1">
      <alignment horizontal="center" vertical="center"/>
    </xf>
    <xf numFmtId="0" fontId="0" fillId="2" borderId="1" xfId="3" applyFont="1" applyFill="1" applyBorder="1" applyAlignment="1">
      <alignment vertical="center" wrapText="1"/>
    </xf>
    <xf numFmtId="164" fontId="0" fillId="2" borderId="0" xfId="2" applyNumberFormat="1" applyFont="1" applyFill="1" applyBorder="1" applyAlignment="1">
      <alignment horizontal="center" vertical="center"/>
    </xf>
    <xf numFmtId="165" fontId="0" fillId="2" borderId="0" xfId="1" applyNumberFormat="1" applyFont="1" applyFill="1" applyBorder="1" applyAlignment="1">
      <alignment horizontal="center" vertical="center"/>
    </xf>
    <xf numFmtId="0" fontId="0" fillId="2" borderId="0" xfId="3" applyFont="1" applyFill="1" applyBorder="1" applyAlignment="1">
      <alignment vertical="center" wrapText="1"/>
    </xf>
    <xf numFmtId="0" fontId="0" fillId="2" borderId="0" xfId="3" applyFont="1" applyFill="1" applyBorder="1" applyAlignment="1">
      <alignment vertical="center"/>
    </xf>
    <xf numFmtId="0" fontId="5" fillId="2" borderId="0" xfId="3" applyFont="1" applyFill="1" applyBorder="1" applyAlignment="1">
      <alignment vertical="center"/>
    </xf>
  </cellXfs>
  <cellStyles count="6">
    <cellStyle name="Čárka" xfId="1" builtinId="3"/>
    <cellStyle name="Čárka 2" xfId="5"/>
    <cellStyle name="Měna" xfId="2" builtinId="4"/>
    <cellStyle name="Měna 2" xfId="4"/>
    <cellStyle name="Normální" xfId="0" builtinId="0"/>
    <cellStyle name="Normální 2" xfId="3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Kč&quot;_-;\-* #,##0.00\ &quot;Kč&quot;_-;_-* &quot;-&quot;??\ &quot;Kč&quot;_-;_-@_-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Kč&quot;_-;\-* #,##0.00\ &quot;Kč&quot;_-;_-* &quot;-&quot;??\ &quot;Kč&quot;_-;_-@_-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\ &quot;Kč&quot;_-;\-* #,##0\ &quot;Kč&quot;_-;_-* &quot;-&quot;??\ &quot;Kč&quot;_-;_-@_-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_ ;\-#,##0\ 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\ &quot;Kč&quot;_-;\-* #,##0\ &quot;Kč&quot;_-;_-* &quot;-&quot;??\ &quot;Kč&quot;_-;_-@_-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alignment vertical="center" textRotation="0" indent="0" justifyLastLine="0" shrinkToFit="0" readingOrder="0"/>
    </dxf>
    <dxf>
      <fill>
        <patternFill patternType="solid">
          <fgColor indexed="64"/>
          <bgColor theme="4" tint="0.79998168889431442"/>
        </patternFill>
      </fill>
      <alignment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ulka22" displayName="Tabulka22" ref="A7:F13" totalsRowShown="0" headerRowDxfId="7" dataDxfId="6">
  <autoFilter ref="A7:F13"/>
  <tableColumns count="6">
    <tableColumn id="1" name="Vybavení" dataDxfId="5"/>
    <tableColumn id="3" name="Za kolik_x000a_(vč. DPH)" dataDxfId="4" dataCellStyle="Měna"/>
    <tableColumn id="4" name="Počet" dataDxfId="3" dataCellStyle="Čárka"/>
    <tableColumn id="5" name="Celkem _x000a_(vč. DPH)" dataDxfId="2" dataCellStyle="Měna">
      <calculatedColumnFormula>B8*C8</calculatedColumnFormula>
    </tableColumn>
    <tableColumn id="10" name="výše DPH" dataDxfId="1" dataCellStyle="Měna">
      <calculatedColumnFormula>Tabulka22[[#This Row],[Celkem 
(vč. DPH)]]-(Tabulka22[[#This Row],[Celkem 
(vč. DPH)]]/1.21)</calculatedColumnFormula>
    </tableColumn>
    <tableColumn id="11" name="Celkem        (bez DPH)" dataDxfId="0" dataCellStyle="Měna">
      <calculatedColumnFormula>Tabulka22[[#This Row],[Celkem 
(vč. DPH)]]-Tabulka22[[#This Row],[výše DPH]]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tabSelected="1" topLeftCell="A5" zoomScaleNormal="100" workbookViewId="0">
      <selection activeCell="A15" sqref="A15"/>
    </sheetView>
  </sheetViews>
  <sheetFormatPr defaultRowHeight="15" x14ac:dyDescent="0.25"/>
  <cols>
    <col min="1" max="1" width="52.7109375" style="5" customWidth="1"/>
    <col min="2" max="2" width="12.42578125" style="3" customWidth="1"/>
    <col min="3" max="3" width="7.85546875" style="4" customWidth="1"/>
    <col min="4" max="4" width="14" style="3" bestFit="1" customWidth="1"/>
    <col min="5" max="5" width="14.140625" style="2" customWidth="1"/>
    <col min="6" max="6" width="14.28515625" style="2" customWidth="1"/>
    <col min="7" max="16384" width="9.140625" style="1"/>
  </cols>
  <sheetData>
    <row r="1" spans="1:6" hidden="1" x14ac:dyDescent="0.25">
      <c r="D1" s="19">
        <v>14606.25</v>
      </c>
    </row>
    <row r="2" spans="1:6" hidden="1" x14ac:dyDescent="0.25">
      <c r="D2" s="3">
        <v>2804400</v>
      </c>
    </row>
    <row r="3" spans="1:6" hidden="1" x14ac:dyDescent="0.25">
      <c r="D3" s="3">
        <v>350550</v>
      </c>
    </row>
    <row r="4" spans="1:6" hidden="1" x14ac:dyDescent="0.25">
      <c r="D4" s="3" t="e">
        <f>D1*#REF!</f>
        <v>#REF!</v>
      </c>
    </row>
    <row r="5" spans="1:6" x14ac:dyDescent="0.25">
      <c r="A5" s="25" t="s">
        <v>10</v>
      </c>
    </row>
    <row r="6" spans="1:6" s="14" customFormat="1" ht="27" customHeight="1" x14ac:dyDescent="0.25">
      <c r="A6" s="18"/>
      <c r="B6" s="16"/>
      <c r="C6" s="17" t="s">
        <v>6</v>
      </c>
      <c r="D6" s="16">
        <f>SUM(D8:D96)</f>
        <v>0</v>
      </c>
      <c r="E6" s="15">
        <f>SUM(E8:E96)</f>
        <v>0</v>
      </c>
      <c r="F6" s="15">
        <f>SUM(F8:F96)</f>
        <v>0</v>
      </c>
    </row>
    <row r="7" spans="1:6" s="9" customFormat="1" ht="36.75" customHeight="1" x14ac:dyDescent="0.25">
      <c r="A7" s="13" t="s">
        <v>5</v>
      </c>
      <c r="B7" s="11" t="s">
        <v>4</v>
      </c>
      <c r="C7" s="12" t="s">
        <v>3</v>
      </c>
      <c r="D7" s="11" t="s">
        <v>2</v>
      </c>
      <c r="E7" s="10" t="s">
        <v>1</v>
      </c>
      <c r="F7" s="10" t="s">
        <v>0</v>
      </c>
    </row>
    <row r="8" spans="1:6" ht="75" x14ac:dyDescent="0.25">
      <c r="A8" s="20" t="s">
        <v>13</v>
      </c>
      <c r="B8" s="7"/>
      <c r="C8" s="8">
        <v>1</v>
      </c>
      <c r="D8" s="7">
        <f>B8*C8</f>
        <v>0</v>
      </c>
      <c r="E8" s="6">
        <f>Tabulka22[[#This Row],[Celkem 
(vč. DPH)]]-(Tabulka22[[#This Row],[Celkem 
(vč. DPH)]]/1.21)</f>
        <v>0</v>
      </c>
      <c r="F8" s="6">
        <f>Tabulka22[[#This Row],[Celkem 
(vč. DPH)]]-Tabulka22[[#This Row],[výše DPH]]</f>
        <v>0</v>
      </c>
    </row>
    <row r="9" spans="1:6" x14ac:dyDescent="0.25">
      <c r="A9" s="20" t="s">
        <v>7</v>
      </c>
      <c r="B9" s="21"/>
      <c r="C9" s="22">
        <v>1</v>
      </c>
      <c r="D9" s="7">
        <f>B9*C9</f>
        <v>0</v>
      </c>
      <c r="E9" s="6">
        <f>Tabulka22[[#This Row],[Celkem 
(vč. DPH)]]-(Tabulka22[[#This Row],[Celkem 
(vč. DPH)]]/1.21)</f>
        <v>0</v>
      </c>
      <c r="F9" s="6">
        <f>Tabulka22[[#This Row],[Celkem 
(vč. DPH)]]-Tabulka22[[#This Row],[výše DPH]]</f>
        <v>0</v>
      </c>
    </row>
    <row r="10" spans="1:6" x14ac:dyDescent="0.25">
      <c r="A10" s="20" t="s">
        <v>8</v>
      </c>
      <c r="B10" s="21"/>
      <c r="C10" s="22">
        <v>1</v>
      </c>
      <c r="D10" s="7">
        <f t="shared" ref="D10:D12" si="0">B10*C10</f>
        <v>0</v>
      </c>
      <c r="E10" s="6">
        <f>Tabulka22[[#This Row],[Celkem 
(vč. DPH)]]-(Tabulka22[[#This Row],[Celkem 
(vč. DPH)]]/1.21)</f>
        <v>0</v>
      </c>
      <c r="F10" s="6">
        <f>Tabulka22[[#This Row],[Celkem 
(vč. DPH)]]-Tabulka22[[#This Row],[výše DPH]]</f>
        <v>0</v>
      </c>
    </row>
    <row r="11" spans="1:6" ht="30" x14ac:dyDescent="0.25">
      <c r="A11" s="20" t="s">
        <v>12</v>
      </c>
      <c r="B11" s="21"/>
      <c r="C11" s="22">
        <v>1</v>
      </c>
      <c r="D11" s="7">
        <f t="shared" si="0"/>
        <v>0</v>
      </c>
      <c r="E11" s="6">
        <f>Tabulka22[[#This Row],[Celkem 
(vč. DPH)]]-(Tabulka22[[#This Row],[Celkem 
(vč. DPH)]]/1.21)</f>
        <v>0</v>
      </c>
      <c r="F11" s="6">
        <f>Tabulka22[[#This Row],[Celkem 
(vč. DPH)]]-Tabulka22[[#This Row],[výše DPH]]</f>
        <v>0</v>
      </c>
    </row>
    <row r="12" spans="1:6" x14ac:dyDescent="0.25">
      <c r="A12" s="20" t="s">
        <v>9</v>
      </c>
      <c r="B12" s="21"/>
      <c r="C12" s="22">
        <v>1</v>
      </c>
      <c r="D12" s="7">
        <f t="shared" si="0"/>
        <v>0</v>
      </c>
      <c r="E12" s="6">
        <f>Tabulka22[[#This Row],[Celkem 
(vč. DPH)]]-(Tabulka22[[#This Row],[Celkem 
(vč. DPH)]]/1.21)</f>
        <v>0</v>
      </c>
      <c r="F12" s="6">
        <f>Tabulka22[[#This Row],[Celkem 
(vč. DPH)]]-Tabulka22[[#This Row],[výše DPH]]</f>
        <v>0</v>
      </c>
    </row>
    <row r="13" spans="1:6" ht="45" x14ac:dyDescent="0.25">
      <c r="A13" s="23" t="s">
        <v>11</v>
      </c>
      <c r="B13" s="7"/>
      <c r="C13" s="8">
        <v>1</v>
      </c>
      <c r="D13" s="7">
        <f>B13*C13</f>
        <v>0</v>
      </c>
      <c r="E13" s="6">
        <f>Tabulka22[[#This Row],[Celkem 
(vč. DPH)]]-(Tabulka22[[#This Row],[Celkem 
(vč. DPH)]]/1.21)</f>
        <v>0</v>
      </c>
      <c r="F13" s="6">
        <f>Tabulka22[[#This Row],[Celkem 
(vč. DPH)]]-Tabulka22[[#This Row],[výše DPH]]</f>
        <v>0</v>
      </c>
    </row>
    <row r="14" spans="1:6" x14ac:dyDescent="0.25">
      <c r="E14" s="3"/>
    </row>
    <row r="15" spans="1:6" x14ac:dyDescent="0.25">
      <c r="A15" s="24"/>
    </row>
  </sheetData>
  <pageMargins left="0.25" right="0.25" top="0.75" bottom="0.75" header="0.3" footer="0.3"/>
  <pageSetup paperSize="9" scale="58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2020</vt:lpstr>
      <vt:lpstr>List1</vt:lpstr>
      <vt:lpstr>'2020'!Oblast_tisku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Lapáčková</dc:creator>
  <cp:lastModifiedBy>Monika Lapáčková</cp:lastModifiedBy>
  <dcterms:created xsi:type="dcterms:W3CDTF">2020-08-27T11:41:05Z</dcterms:created>
  <dcterms:modified xsi:type="dcterms:W3CDTF">2020-09-04T08:32:26Z</dcterms:modified>
</cp:coreProperties>
</file>