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0\VZ - 2 - 2020 - Drogerie\Zadání VZ 2-2020\"/>
    </mc:Choice>
  </mc:AlternateContent>
  <xr:revisionPtr revIDLastSave="0" documentId="8_{E3CCF5AB-5918-4A07-8D83-2507020086AB}" xr6:coauthVersionLast="45" xr6:coauthVersionMax="45" xr10:uidLastSave="{00000000-0000-0000-0000-000000000000}"/>
  <bookViews>
    <workbookView xWindow="28680" yWindow="-1995" windowWidth="29040" windowHeight="158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F8" i="1" l="1"/>
  <c r="E8" i="1"/>
  <c r="G8" i="1" s="1"/>
  <c r="E19" i="1" l="1"/>
  <c r="E10" i="1"/>
  <c r="E11" i="1"/>
  <c r="E9" i="1"/>
  <c r="E16" i="1" l="1"/>
  <c r="G16" i="1" s="1"/>
  <c r="F16" i="1"/>
  <c r="G4" i="1"/>
  <c r="F4" i="1"/>
  <c r="E4" i="1"/>
  <c r="E3" i="1"/>
  <c r="F15" i="1" l="1"/>
  <c r="E15" i="1"/>
  <c r="G15" i="1" s="1"/>
  <c r="E18" i="1" l="1"/>
  <c r="G18" i="1" s="1"/>
  <c r="F18" i="1"/>
  <c r="F17" i="1"/>
  <c r="E17" i="1"/>
  <c r="G17" i="1" s="1"/>
  <c r="F14" i="1"/>
  <c r="E14" i="1"/>
  <c r="G14" i="1" s="1"/>
  <c r="F13" i="1"/>
  <c r="E13" i="1"/>
  <c r="G13" i="1" s="1"/>
  <c r="F12" i="1" l="1"/>
  <c r="E12" i="1"/>
  <c r="G12" i="1" s="1"/>
  <c r="G9" i="1" l="1"/>
  <c r="G10" i="1"/>
  <c r="G11" i="1"/>
  <c r="F11" i="1"/>
  <c r="F10" i="1"/>
  <c r="F9" i="1"/>
  <c r="G3" i="1" l="1"/>
  <c r="F3" i="1"/>
  <c r="E5" i="1"/>
  <c r="G5" i="1" s="1"/>
  <c r="F5" i="1"/>
  <c r="E6" i="1"/>
  <c r="G6" i="1" s="1"/>
  <c r="F6" i="1"/>
  <c r="G19" i="1"/>
  <c r="F19" i="1"/>
  <c r="F20" i="1" l="1"/>
  <c r="G20" i="1" s="1"/>
</calcChain>
</file>

<file path=xl/sharedStrings.xml><?xml version="1.0" encoding="utf-8"?>
<sst xmlns="http://schemas.openxmlformats.org/spreadsheetml/2006/main" count="41" uniqueCount="28">
  <si>
    <t>obrázek + množství</t>
  </si>
  <si>
    <t>Celkem</t>
  </si>
  <si>
    <t>cena za ks bez DPH</t>
  </si>
  <si>
    <t>cena za ks 
s DPH</t>
  </si>
  <si>
    <t>Cena celkem  
bez DPH</t>
  </si>
  <si>
    <t>Cena celkem  
s DPH</t>
  </si>
  <si>
    <t>ks/bal</t>
  </si>
  <si>
    <t>ks</t>
  </si>
  <si>
    <t>bal</t>
  </si>
  <si>
    <t xml:space="preserve">Příloha č. 9 - specifikace plnění VZ - čistící, úklidové prostředky, drogistické a jiné zboží - ÚKZÚZ Olomouc, Oddělení majetkové správy, Šlechtitelů 23, Olomouc, PSČ 779 00 </t>
  </si>
  <si>
    <t>Popis zboží VZ 2/2020
ÚKZÚZ OdMS Olomouc</t>
  </si>
  <si>
    <r>
      <t xml:space="preserve">1) TORK 130034 Ručník "415" role 1vrstva bílá M2 /1role </t>
    </r>
    <r>
      <rPr>
        <b/>
        <u/>
        <sz val="11"/>
        <color rgb="FFFF0000"/>
        <rFont val="Calibri"/>
        <family val="2"/>
        <charset val="238"/>
        <scheme val="minor"/>
      </rPr>
      <t>středové odvíjení zásobník  typ M2</t>
    </r>
    <r>
      <rPr>
        <sz val="11"/>
        <color theme="1"/>
        <rFont val="Calibri"/>
        <family val="2"/>
        <charset val="238"/>
        <scheme val="minor"/>
      </rPr>
      <t>, krabice po 6 kusech</t>
    </r>
  </si>
  <si>
    <t>2) Tork Papírové ručníky skládané TORK Xpress PREMIUM Soft bílá H2</t>
  </si>
  <si>
    <r>
      <t xml:space="preserve">3) Sáčky do KOŠE 60 litrů - </t>
    </r>
    <r>
      <rPr>
        <b/>
        <sz val="11"/>
        <rFont val="Calibri"/>
        <family val="2"/>
        <charset val="238"/>
        <scheme val="minor"/>
      </rPr>
      <t>zatahovací</t>
    </r>
    <r>
      <rPr>
        <sz val="11"/>
        <rFont val="Calibri"/>
        <family val="2"/>
        <charset val="238"/>
        <scheme val="minor"/>
      </rPr>
      <t>, 
(v roli min 10 ks)</t>
    </r>
  </si>
  <si>
    <r>
      <t xml:space="preserve">4) Hadr na podlahu </t>
    </r>
    <r>
      <rPr>
        <b/>
        <u/>
        <sz val="14"/>
        <color rgb="FFFF0000"/>
        <rFont val="Calibri"/>
        <family val="2"/>
        <charset val="238"/>
        <scheme val="minor"/>
      </rPr>
      <t>VAFLE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vysoká savost, rozměry cca 60x60 cm</t>
    </r>
  </si>
  <si>
    <t>5) Přípravek na mytí nádobí Jar professional, obsah 5 litrů, citron</t>
  </si>
  <si>
    <r>
      <t xml:space="preserve">12) Tekuté mýdlo do dávkovačů v  kanystru z plastu, objem 5 litrů, </t>
    </r>
    <r>
      <rPr>
        <sz val="9"/>
        <color theme="1"/>
        <rFont val="Calibri"/>
        <family val="2"/>
        <charset val="238"/>
        <scheme val="minor"/>
      </rPr>
      <t xml:space="preserve">hustší konzistence,pouze </t>
    </r>
    <r>
      <rPr>
        <sz val="9"/>
        <color rgb="FFFF0000"/>
        <rFont val="Calibri"/>
        <family val="2"/>
        <charset val="238"/>
        <scheme val="minor"/>
      </rPr>
      <t>bílá barva (nutno zdůraznit)-v minulosti dodáváno i přes tuto žádost mýdlo různé barvy</t>
    </r>
  </si>
  <si>
    <t>13) SIDOLUX universal, objem 5 litrů, např.: Blue Flower</t>
  </si>
  <si>
    <t>14) Pytle na odpadky 70 l, 
40 ks v balení,  63x85cm</t>
  </si>
  <si>
    <r>
      <t xml:space="preserve">15) Kyselina citronová, 
obsah 1 kg 
</t>
    </r>
    <r>
      <rPr>
        <b/>
        <sz val="11"/>
        <color rgb="FFFF0000"/>
        <rFont val="Calibri"/>
        <family val="2"/>
        <charset val="238"/>
        <scheme val="minor"/>
      </rPr>
      <t>v pevném obalu ne v sáčku</t>
    </r>
  </si>
  <si>
    <r>
      <t xml:space="preserve">16) Houbičky na nádobí, </t>
    </r>
    <r>
      <rPr>
        <b/>
        <sz val="11"/>
        <color theme="1"/>
        <rFont val="Calibri"/>
        <family val="2"/>
        <charset val="238"/>
        <scheme val="minor"/>
      </rPr>
      <t>velké, rovné</t>
    </r>
    <r>
      <rPr>
        <sz val="11"/>
        <color theme="1"/>
        <rFont val="Calibri"/>
        <family val="2"/>
        <charset val="238"/>
        <scheme val="minor"/>
      </rPr>
      <t>. 5 kusů v balení</t>
    </r>
  </si>
  <si>
    <r>
      <t xml:space="preserve">9) </t>
    </r>
    <r>
      <rPr>
        <b/>
        <sz val="11"/>
        <color theme="1"/>
        <rFont val="Calibri"/>
        <family val="2"/>
        <charset val="238"/>
        <scheme val="minor"/>
      </rPr>
      <t>Domestos  750m</t>
    </r>
    <r>
      <rPr>
        <sz val="11"/>
        <color theme="1"/>
        <rFont val="Calibri"/>
        <family val="2"/>
        <charset val="238"/>
        <scheme val="minor"/>
      </rPr>
      <t>l dezinfekční a čistící prostředek na toaleu. (</t>
    </r>
    <r>
      <rPr>
        <sz val="11"/>
        <color rgb="FFFF0000"/>
        <rFont val="Calibri"/>
        <family val="2"/>
        <charset val="238"/>
        <scheme val="minor"/>
      </rPr>
      <t>prosíme dodat tuto značku-nezabarvuje toaletu</t>
    </r>
    <r>
      <rPr>
        <sz val="11"/>
        <color theme="1"/>
        <rFont val="Calibri"/>
        <family val="2"/>
        <charset val="238"/>
        <scheme val="minor"/>
      </rPr>
      <t xml:space="preserve">)  např.: atlantic, pine fresh, pink fresh, red power, </t>
    </r>
  </si>
  <si>
    <r>
      <t>8) Larrin Nano Efekt čistič skel, zrcadel a obkladů
500 ml.,</t>
    </r>
    <r>
      <rPr>
        <sz val="12"/>
        <color rgb="FFFF0000"/>
        <rFont val="Calibri"/>
        <family val="2"/>
        <charset val="238"/>
        <scheme val="minor"/>
      </rPr>
      <t xml:space="preserve"> rozprašovač</t>
    </r>
  </si>
  <si>
    <r>
      <t xml:space="preserve">6) Larrin Nano Efekt kuchyně, 500 ml, </t>
    </r>
    <r>
      <rPr>
        <sz val="12"/>
        <color rgb="FFFF0000"/>
        <rFont val="Calibri"/>
        <family val="2"/>
        <charset val="238"/>
        <scheme val="minor"/>
      </rPr>
      <t>rozprašovač</t>
    </r>
  </si>
  <si>
    <r>
      <t xml:space="preserve">7) Larrin Nano Efekt čistič koupelna, 500 ml, </t>
    </r>
    <r>
      <rPr>
        <sz val="12"/>
        <color rgb="FFFF0000"/>
        <rFont val="Calibri"/>
        <family val="2"/>
        <charset val="238"/>
        <scheme val="minor"/>
      </rPr>
      <t>rozprašovač</t>
    </r>
  </si>
  <si>
    <t>10)  Sáček do KOŠE 60 litrů, 
20 ks v roli, HDPE standart</t>
  </si>
  <si>
    <t>11) Pytle na odpadky 30 litrů, 
50 ks v roli,  9 mikronů, 
 rozměry 50 × 60 cm</t>
  </si>
  <si>
    <t>rolí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</si>
</sst>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32323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000000"/>
      <name val="Segoe UI"/>
      <family val="2"/>
      <charset val="238"/>
    </font>
    <font>
      <b/>
      <sz val="10"/>
      <color rgb="FF3D4951"/>
      <name val="Arial"/>
      <family val="2"/>
      <charset val="238"/>
    </font>
    <font>
      <b/>
      <sz val="10"/>
      <color rgb="FF3F3A3A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164" fontId="0" fillId="0" borderId="0" xfId="0" applyNumberFormat="1" applyBorder="1"/>
    <xf numFmtId="164" fontId="0" fillId="3" borderId="1" xfId="0" applyNumberForma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164" fontId="0" fillId="3" borderId="6" xfId="0" applyNumberFormat="1" applyFill="1" applyBorder="1" applyAlignment="1">
      <alignment horizontal="right"/>
    </xf>
    <xf numFmtId="0" fontId="0" fillId="3" borderId="0" xfId="0" applyFill="1"/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2</xdr:row>
      <xdr:rowOff>0</xdr:rowOff>
    </xdr:from>
    <xdr:to>
      <xdr:col>2</xdr:col>
      <xdr:colOff>344805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06705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161925</xdr:colOff>
      <xdr:row>2</xdr:row>
      <xdr:rowOff>66676</xdr:rowOff>
    </xdr:from>
    <xdr:ext cx="1152525" cy="1009650"/>
    <xdr:pic>
      <xdr:nvPicPr>
        <xdr:cNvPr id="18" name="ctl17_Image1" descr="http://www.alera.cz/IMG.aspx?w=380&amp;h=380&amp;pro_id=40724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362576"/>
          <a:ext cx="11525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133350</xdr:colOff>
      <xdr:row>4</xdr:row>
      <xdr:rowOff>228600</xdr:rowOff>
    </xdr:from>
    <xdr:ext cx="1143000" cy="857250"/>
    <xdr:pic>
      <xdr:nvPicPr>
        <xdr:cNvPr id="15" name="Obrázek 14" descr="Sá&amp;ccaron;ky do koše 60 l TOP kvalita, zatahovací, role 15 ks, LDP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83895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123825</xdr:colOff>
      <xdr:row>5</xdr:row>
      <xdr:rowOff>196462</xdr:rowOff>
    </xdr:from>
    <xdr:to>
      <xdr:col>1</xdr:col>
      <xdr:colOff>1390650</xdr:colOff>
      <xdr:row>5</xdr:row>
      <xdr:rowOff>1066800</xdr:rowOff>
    </xdr:to>
    <xdr:pic>
      <xdr:nvPicPr>
        <xdr:cNvPr id="20" name="Obrázek 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1007337"/>
          <a:ext cx="1266825" cy="87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37" name="AutoShape 5" descr="https://i.eva.cz/eva/400/d/r/o/dro00866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110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11432</xdr:colOff>
      <xdr:row>18</xdr:row>
      <xdr:rowOff>152400</xdr:rowOff>
    </xdr:from>
    <xdr:to>
      <xdr:col>1</xdr:col>
      <xdr:colOff>1416686</xdr:colOff>
      <xdr:row>18</xdr:row>
      <xdr:rowOff>1066800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27635" b="26388"/>
        <a:stretch/>
      </xdr:blipFill>
      <xdr:spPr>
        <a:xfrm>
          <a:off x="1935482" y="32051625"/>
          <a:ext cx="1405254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1025" name="AutoShape 1" descr="Dávkovač tekutého mýdla JOFEL Aitana 0,9l bíl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924050" y="138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529195</xdr:colOff>
      <xdr:row>8</xdr:row>
      <xdr:rowOff>66675</xdr:rowOff>
    </xdr:from>
    <xdr:to>
      <xdr:col>1</xdr:col>
      <xdr:colOff>1092336</xdr:colOff>
      <xdr:row>8</xdr:row>
      <xdr:rowOff>1181100</xdr:rowOff>
    </xdr:to>
    <xdr:pic>
      <xdr:nvPicPr>
        <xdr:cNvPr id="22" name="Obrázek 21" descr="Larrin Nano Efekt kuchyně, 500 ml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0" t="7273" r="26818" b="7273"/>
        <a:stretch/>
      </xdr:blipFill>
      <xdr:spPr bwMode="auto">
        <a:xfrm>
          <a:off x="2453245" y="11287125"/>
          <a:ext cx="563141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502301</xdr:colOff>
      <xdr:row>9</xdr:row>
      <xdr:rowOff>47627</xdr:rowOff>
    </xdr:from>
    <xdr:to>
      <xdr:col>1</xdr:col>
      <xdr:colOff>1000125</xdr:colOff>
      <xdr:row>9</xdr:row>
      <xdr:rowOff>1085851</xdr:rowOff>
    </xdr:to>
    <xdr:pic>
      <xdr:nvPicPr>
        <xdr:cNvPr id="23" name="Obrázek 22" descr="Larrin Nano Efekt čistič koupelna, 500 ml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46" t="8184" r="30179" b="10741"/>
        <a:stretch/>
      </xdr:blipFill>
      <xdr:spPr bwMode="auto">
        <a:xfrm>
          <a:off x="2426351" y="12668252"/>
          <a:ext cx="497824" cy="103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371475</xdr:colOff>
      <xdr:row>10</xdr:row>
      <xdr:rowOff>66675</xdr:rowOff>
    </xdr:from>
    <xdr:to>
      <xdr:col>1</xdr:col>
      <xdr:colOff>1085850</xdr:colOff>
      <xdr:row>10</xdr:row>
      <xdr:rowOff>1143000</xdr:rowOff>
    </xdr:to>
    <xdr:pic>
      <xdr:nvPicPr>
        <xdr:cNvPr id="24" name="Obrázek 23" descr="Larrin Nano Efekt čistič skel, zrcadel a obkladů 500 ml rozprašovač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14" r="16814"/>
        <a:stretch/>
      </xdr:blipFill>
      <xdr:spPr bwMode="auto">
        <a:xfrm>
          <a:off x="2295525" y="14087475"/>
          <a:ext cx="71437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529195</xdr:colOff>
      <xdr:row>8</xdr:row>
      <xdr:rowOff>66675</xdr:rowOff>
    </xdr:from>
    <xdr:ext cx="563141" cy="1114425"/>
    <xdr:pic>
      <xdr:nvPicPr>
        <xdr:cNvPr id="30" name="Obrázek 29" descr="Larrin Nano Efekt kuchyně, 500 ml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0" t="7273" r="26818" b="7273"/>
        <a:stretch/>
      </xdr:blipFill>
      <xdr:spPr bwMode="auto">
        <a:xfrm>
          <a:off x="2453245" y="11287125"/>
          <a:ext cx="563141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457200</xdr:colOff>
      <xdr:row>17</xdr:row>
      <xdr:rowOff>123824</xdr:rowOff>
    </xdr:from>
    <xdr:ext cx="590550" cy="1028701"/>
    <xdr:pic>
      <xdr:nvPicPr>
        <xdr:cNvPr id="31" name="Obrázek 30" descr="Kyselina citronová (1 kg)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9486899"/>
          <a:ext cx="590550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476250</xdr:colOff>
      <xdr:row>12</xdr:row>
      <xdr:rowOff>257175</xdr:rowOff>
    </xdr:from>
    <xdr:to>
      <xdr:col>1</xdr:col>
      <xdr:colOff>1285875</xdr:colOff>
      <xdr:row>12</xdr:row>
      <xdr:rowOff>1066800</xdr:rowOff>
    </xdr:to>
    <xdr:pic>
      <xdr:nvPicPr>
        <xdr:cNvPr id="32" name="Obrázek 31" descr="Sá&amp;ccaron;ek do KOŠE 60 litr&amp;uring; - HDPE standart STELA &amp;ccaron;erný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420600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171450</xdr:colOff>
      <xdr:row>13</xdr:row>
      <xdr:rowOff>95250</xdr:rowOff>
    </xdr:from>
    <xdr:ext cx="1133476" cy="885825"/>
    <xdr:pic>
      <xdr:nvPicPr>
        <xdr:cNvPr id="33" name="Obrázek 32" descr="01511050300.jpg, 250x25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9392900"/>
          <a:ext cx="1133476" cy="8858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276225</xdr:colOff>
      <xdr:row>16</xdr:row>
      <xdr:rowOff>85725</xdr:rowOff>
    </xdr:from>
    <xdr:to>
      <xdr:col>2</xdr:col>
      <xdr:colOff>0</xdr:colOff>
      <xdr:row>16</xdr:row>
      <xdr:rowOff>1162050</xdr:rowOff>
    </xdr:to>
    <xdr:pic>
      <xdr:nvPicPr>
        <xdr:cNvPr id="34" name="Obrázek 33" descr="Sá&amp;ccaron;ek do koše 63x85cm 80l (cena za 40ks)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6449675"/>
          <a:ext cx="12287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14</xdr:row>
      <xdr:rowOff>133351</xdr:rowOff>
    </xdr:from>
    <xdr:to>
      <xdr:col>1</xdr:col>
      <xdr:colOff>1118544</xdr:colOff>
      <xdr:row>14</xdr:row>
      <xdr:rowOff>971551</xdr:rowOff>
    </xdr:to>
    <xdr:pic>
      <xdr:nvPicPr>
        <xdr:cNvPr id="38" name="Obrázek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6298526"/>
          <a:ext cx="804219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3</xdr:row>
      <xdr:rowOff>97137</xdr:rowOff>
    </xdr:from>
    <xdr:to>
      <xdr:col>1</xdr:col>
      <xdr:colOff>1257298</xdr:colOff>
      <xdr:row>3</xdr:row>
      <xdr:rowOff>923925</xdr:rowOff>
    </xdr:to>
    <xdr:pic>
      <xdr:nvPicPr>
        <xdr:cNvPr id="28" name="Obrázek 27" descr="https://www.mall.cz/i/45588392/1000/100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2487912"/>
          <a:ext cx="1057273" cy="826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228600</xdr:rowOff>
    </xdr:from>
    <xdr:to>
      <xdr:col>1</xdr:col>
      <xdr:colOff>1142999</xdr:colOff>
      <xdr:row>15</xdr:row>
      <xdr:rowOff>962024</xdr:rowOff>
    </xdr:to>
    <xdr:pic>
      <xdr:nvPicPr>
        <xdr:cNvPr id="29" name="Obrázek 28" descr="https://i.eva.cz/eva/files/D/R/O/1d6db8d70e4f6563aca8e683d9ba3bd7_400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126075"/>
          <a:ext cx="733424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11</xdr:row>
      <xdr:rowOff>47625</xdr:rowOff>
    </xdr:from>
    <xdr:to>
      <xdr:col>1</xdr:col>
      <xdr:colOff>1190625</xdr:colOff>
      <xdr:row>11</xdr:row>
      <xdr:rowOff>1114425</xdr:rowOff>
    </xdr:to>
    <xdr:pic>
      <xdr:nvPicPr>
        <xdr:cNvPr id="42" name="Obrázek 41" descr="91174385">
          <a:extLst>
            <a:ext uri="{FF2B5EF4-FFF2-40B4-BE49-F238E27FC236}">
              <a16:creationId xmlns:a16="http://schemas.microsoft.com/office/drawing/2014/main" id="{25EAE658-CB2B-454A-A0F0-CAB23062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3744575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400049</xdr:colOff>
      <xdr:row>7</xdr:row>
      <xdr:rowOff>257175</xdr:rowOff>
    </xdr:from>
    <xdr:to>
      <xdr:col>1</xdr:col>
      <xdr:colOff>1133474</xdr:colOff>
      <xdr:row>7</xdr:row>
      <xdr:rowOff>1057275</xdr:rowOff>
    </xdr:to>
    <xdr:pic>
      <xdr:nvPicPr>
        <xdr:cNvPr id="44" name="fancybox-img" descr="Prostředek na mytí nádobí Jar Professional - citron, 5 l">
          <a:extLst>
            <a:ext uri="{FF2B5EF4-FFF2-40B4-BE49-F238E27FC236}">
              <a16:creationId xmlns:a16="http://schemas.microsoft.com/office/drawing/2014/main" id="{C66FF87A-FA29-4C86-A194-50DC6148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099" y="11153775"/>
          <a:ext cx="733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Normal="100" workbookViewId="0">
      <selection activeCell="B12" sqref="B12"/>
    </sheetView>
  </sheetViews>
  <sheetFormatPr defaultRowHeight="15" x14ac:dyDescent="0.25"/>
  <cols>
    <col min="1" max="1" width="26.85546875" style="13" customWidth="1"/>
    <col min="2" max="2" width="21" customWidth="1"/>
    <col min="3" max="3" width="7" customWidth="1"/>
    <col min="4" max="4" width="10.7109375" customWidth="1"/>
    <col min="5" max="5" width="10.42578125" customWidth="1"/>
    <col min="6" max="7" width="11.140625" customWidth="1"/>
  </cols>
  <sheetData>
    <row r="1" spans="1:7" ht="44.25" customHeight="1" thickBot="1" x14ac:dyDescent="0.3">
      <c r="A1" s="36" t="s">
        <v>9</v>
      </c>
      <c r="B1" s="37"/>
      <c r="C1" s="37"/>
      <c r="D1" s="37"/>
      <c r="E1" s="37"/>
      <c r="F1" s="37"/>
      <c r="G1" s="38"/>
    </row>
    <row r="2" spans="1:7" ht="40.5" customHeight="1" x14ac:dyDescent="0.25">
      <c r="A2" s="10" t="s">
        <v>10</v>
      </c>
      <c r="B2" s="8" t="s">
        <v>0</v>
      </c>
      <c r="C2" s="8" t="s">
        <v>6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 ht="103.5" customHeight="1" x14ac:dyDescent="0.25">
      <c r="A3" s="5" t="s">
        <v>11</v>
      </c>
      <c r="B3" s="2">
        <v>1</v>
      </c>
      <c r="C3" s="12" t="s">
        <v>8</v>
      </c>
      <c r="D3" s="31">
        <v>0</v>
      </c>
      <c r="E3" s="31">
        <f>D3+D3*0.21</f>
        <v>0</v>
      </c>
      <c r="F3" s="31">
        <f t="shared" ref="F3:F19" si="0">B3*D3</f>
        <v>0</v>
      </c>
      <c r="G3" s="31">
        <f t="shared" ref="G3:G19" si="1">B3*E3</f>
        <v>0</v>
      </c>
    </row>
    <row r="4" spans="1:7" ht="103.5" customHeight="1" x14ac:dyDescent="0.25">
      <c r="A4" s="24" t="s">
        <v>12</v>
      </c>
      <c r="B4" s="25">
        <v>1</v>
      </c>
      <c r="C4" s="12" t="s">
        <v>8</v>
      </c>
      <c r="D4" s="31">
        <v>0</v>
      </c>
      <c r="E4" s="31">
        <f>D4+D4*0.21</f>
        <v>0</v>
      </c>
      <c r="F4" s="31">
        <f>B4*D4</f>
        <v>0</v>
      </c>
      <c r="G4" s="31">
        <f>B4*D4</f>
        <v>0</v>
      </c>
    </row>
    <row r="5" spans="1:7" ht="110.25" customHeight="1" x14ac:dyDescent="0.25">
      <c r="A5" s="4" t="s">
        <v>13</v>
      </c>
      <c r="B5" s="3">
        <v>15</v>
      </c>
      <c r="C5" s="3" t="s">
        <v>27</v>
      </c>
      <c r="D5" s="31">
        <v>0</v>
      </c>
      <c r="E5" s="31">
        <f t="shared" ref="E5:E7" si="2">D5+D5*0.21</f>
        <v>0</v>
      </c>
      <c r="F5" s="31">
        <f t="shared" si="0"/>
        <v>0</v>
      </c>
      <c r="G5" s="31">
        <f t="shared" si="1"/>
        <v>0</v>
      </c>
    </row>
    <row r="6" spans="1:7" ht="110.25" customHeight="1" x14ac:dyDescent="0.25">
      <c r="A6" s="27" t="s">
        <v>14</v>
      </c>
      <c r="B6" s="2">
        <v>10</v>
      </c>
      <c r="C6" s="2" t="s">
        <v>7</v>
      </c>
      <c r="D6" s="31">
        <v>0</v>
      </c>
      <c r="E6" s="31">
        <f t="shared" si="2"/>
        <v>0</v>
      </c>
      <c r="F6" s="31">
        <f t="shared" si="0"/>
        <v>0</v>
      </c>
      <c r="G6" s="31">
        <f t="shared" si="1"/>
        <v>0</v>
      </c>
    </row>
    <row r="7" spans="1:7" x14ac:dyDescent="0.25">
      <c r="D7" s="35">
        <v>0</v>
      </c>
      <c r="E7" s="35">
        <f t="shared" si="2"/>
        <v>0</v>
      </c>
      <c r="F7" s="35"/>
      <c r="G7" s="35"/>
    </row>
    <row r="8" spans="1:7" ht="110.25" customHeight="1" x14ac:dyDescent="0.25">
      <c r="A8" s="26" t="s">
        <v>15</v>
      </c>
      <c r="B8" s="15">
        <v>6</v>
      </c>
      <c r="C8" s="11" t="s">
        <v>7</v>
      </c>
      <c r="D8" s="31">
        <v>0</v>
      </c>
      <c r="E8" s="31">
        <f>D8+D8*0.21</f>
        <v>0</v>
      </c>
      <c r="F8" s="31">
        <f t="shared" si="0"/>
        <v>0</v>
      </c>
      <c r="G8" s="31">
        <f t="shared" ref="G8:G11" si="3">B8*E8</f>
        <v>0</v>
      </c>
    </row>
    <row r="9" spans="1:7" ht="110.25" customHeight="1" x14ac:dyDescent="0.25">
      <c r="A9" s="16" t="s">
        <v>23</v>
      </c>
      <c r="B9" s="15">
        <v>3</v>
      </c>
      <c r="C9" s="11" t="s">
        <v>7</v>
      </c>
      <c r="D9" s="31">
        <v>0</v>
      </c>
      <c r="E9" s="31">
        <f>D9+D9*0.21</f>
        <v>0</v>
      </c>
      <c r="F9" s="31">
        <f t="shared" si="0"/>
        <v>0</v>
      </c>
      <c r="G9" s="31">
        <f t="shared" si="3"/>
        <v>0</v>
      </c>
    </row>
    <row r="10" spans="1:7" ht="110.25" customHeight="1" x14ac:dyDescent="0.25">
      <c r="A10" s="17" t="s">
        <v>24</v>
      </c>
      <c r="B10" s="2">
        <v>3</v>
      </c>
      <c r="C10" s="11" t="s">
        <v>7</v>
      </c>
      <c r="D10" s="31">
        <v>0</v>
      </c>
      <c r="E10" s="31">
        <f>D10+D10*0.21</f>
        <v>0</v>
      </c>
      <c r="F10" s="31">
        <f>B10*D10</f>
        <v>0</v>
      </c>
      <c r="G10" s="31">
        <f t="shared" si="3"/>
        <v>0</v>
      </c>
    </row>
    <row r="11" spans="1:7" ht="110.25" customHeight="1" x14ac:dyDescent="0.25">
      <c r="A11" s="16" t="s">
        <v>22</v>
      </c>
      <c r="B11" s="15">
        <v>6</v>
      </c>
      <c r="C11" s="11" t="s">
        <v>7</v>
      </c>
      <c r="D11" s="31">
        <v>0</v>
      </c>
      <c r="E11" s="31">
        <f>D11+D11*0.21</f>
        <v>0</v>
      </c>
      <c r="F11" s="31">
        <f>B11*D11</f>
        <v>0</v>
      </c>
      <c r="G11" s="31">
        <f t="shared" si="3"/>
        <v>0</v>
      </c>
    </row>
    <row r="12" spans="1:7" ht="110.25" customHeight="1" x14ac:dyDescent="0.25">
      <c r="A12" s="29" t="s">
        <v>21</v>
      </c>
      <c r="B12" s="15">
        <v>12</v>
      </c>
      <c r="C12" s="2" t="s">
        <v>7</v>
      </c>
      <c r="D12" s="31">
        <v>0</v>
      </c>
      <c r="E12" s="31">
        <f t="shared" ref="E12:E19" si="4">D12+D12*0.21</f>
        <v>0</v>
      </c>
      <c r="F12" s="31">
        <f t="shared" ref="F12:F18" si="5">B12*D12</f>
        <v>0</v>
      </c>
      <c r="G12" s="31">
        <f t="shared" ref="G12:G18" si="6">B12*E12</f>
        <v>0</v>
      </c>
    </row>
    <row r="13" spans="1:7" ht="110.25" customHeight="1" x14ac:dyDescent="0.25">
      <c r="A13" s="5" t="s">
        <v>25</v>
      </c>
      <c r="B13" s="2">
        <v>10</v>
      </c>
      <c r="C13" s="2" t="s">
        <v>27</v>
      </c>
      <c r="D13" s="31">
        <v>0</v>
      </c>
      <c r="E13" s="31">
        <f t="shared" si="4"/>
        <v>0</v>
      </c>
      <c r="F13" s="31">
        <f t="shared" si="5"/>
        <v>0</v>
      </c>
      <c r="G13" s="31">
        <f t="shared" si="6"/>
        <v>0</v>
      </c>
    </row>
    <row r="14" spans="1:7" ht="110.25" customHeight="1" x14ac:dyDescent="0.25">
      <c r="A14" s="20" t="s">
        <v>26</v>
      </c>
      <c r="B14" s="11">
        <v>15</v>
      </c>
      <c r="C14" s="11" t="s">
        <v>27</v>
      </c>
      <c r="D14" s="34">
        <v>0</v>
      </c>
      <c r="E14" s="34">
        <f t="shared" si="4"/>
        <v>0</v>
      </c>
      <c r="F14" s="34">
        <f t="shared" si="5"/>
        <v>0</v>
      </c>
      <c r="G14" s="34">
        <f t="shared" si="6"/>
        <v>0</v>
      </c>
    </row>
    <row r="15" spans="1:7" ht="110.25" customHeight="1" x14ac:dyDescent="0.25">
      <c r="A15" s="18" t="s">
        <v>16</v>
      </c>
      <c r="B15" s="2">
        <v>5</v>
      </c>
      <c r="C15" s="2" t="s">
        <v>7</v>
      </c>
      <c r="D15" s="31">
        <v>0</v>
      </c>
      <c r="E15" s="31">
        <f t="shared" si="4"/>
        <v>0</v>
      </c>
      <c r="F15" s="31">
        <f t="shared" si="5"/>
        <v>0</v>
      </c>
      <c r="G15" s="31">
        <f t="shared" si="6"/>
        <v>0</v>
      </c>
    </row>
    <row r="16" spans="1:7" ht="110.25" customHeight="1" x14ac:dyDescent="0.25">
      <c r="A16" s="19" t="s">
        <v>17</v>
      </c>
      <c r="B16" s="15">
        <v>3</v>
      </c>
      <c r="C16" s="2" t="s">
        <v>7</v>
      </c>
      <c r="D16" s="31">
        <v>0</v>
      </c>
      <c r="E16" s="31">
        <f t="shared" si="4"/>
        <v>0</v>
      </c>
      <c r="F16" s="31">
        <f t="shared" si="5"/>
        <v>0</v>
      </c>
      <c r="G16" s="31">
        <f t="shared" si="6"/>
        <v>0</v>
      </c>
    </row>
    <row r="17" spans="1:7" s="21" customFormat="1" ht="110.25" customHeight="1" x14ac:dyDescent="0.25">
      <c r="A17" s="18" t="s">
        <v>18</v>
      </c>
      <c r="B17" s="2">
        <v>4</v>
      </c>
      <c r="C17" s="2" t="s">
        <v>8</v>
      </c>
      <c r="D17" s="31">
        <v>0</v>
      </c>
      <c r="E17" s="31">
        <f t="shared" si="4"/>
        <v>0</v>
      </c>
      <c r="F17" s="31">
        <f t="shared" si="5"/>
        <v>0</v>
      </c>
      <c r="G17" s="31">
        <f t="shared" si="6"/>
        <v>0</v>
      </c>
    </row>
    <row r="18" spans="1:7" ht="110.25" customHeight="1" x14ac:dyDescent="0.25">
      <c r="A18" s="22" t="s">
        <v>19</v>
      </c>
      <c r="B18" s="23">
        <v>2</v>
      </c>
      <c r="C18" s="23" t="s">
        <v>7</v>
      </c>
      <c r="D18" s="33">
        <v>0</v>
      </c>
      <c r="E18" s="33">
        <f t="shared" si="4"/>
        <v>0</v>
      </c>
      <c r="F18" s="33">
        <f t="shared" si="5"/>
        <v>0</v>
      </c>
      <c r="G18" s="33">
        <f t="shared" si="6"/>
        <v>0</v>
      </c>
    </row>
    <row r="19" spans="1:7" ht="110.25" customHeight="1" x14ac:dyDescent="0.25">
      <c r="A19" s="18" t="s">
        <v>20</v>
      </c>
      <c r="B19" s="11">
        <v>10</v>
      </c>
      <c r="C19" s="11" t="s">
        <v>8</v>
      </c>
      <c r="D19" s="31">
        <v>0</v>
      </c>
      <c r="E19" s="33">
        <f t="shared" si="4"/>
        <v>0</v>
      </c>
      <c r="F19" s="31">
        <f t="shared" si="0"/>
        <v>0</v>
      </c>
      <c r="G19" s="31">
        <f t="shared" si="1"/>
        <v>0</v>
      </c>
    </row>
    <row r="20" spans="1:7" ht="39.6" customHeight="1" x14ac:dyDescent="0.25">
      <c r="A20" s="6" t="s">
        <v>1</v>
      </c>
      <c r="B20" s="7"/>
      <c r="C20" s="7"/>
      <c r="D20" s="28"/>
      <c r="E20" s="28"/>
      <c r="F20" s="31">
        <f>SUM(F3:F19)</f>
        <v>0</v>
      </c>
      <c r="G20" s="32">
        <f t="shared" ref="G20" si="7">F20*1.21</f>
        <v>0</v>
      </c>
    </row>
    <row r="21" spans="1:7" ht="15" customHeight="1" x14ac:dyDescent="0.25">
      <c r="D21" s="1"/>
      <c r="E21" s="1"/>
      <c r="F21" s="1"/>
      <c r="G21" s="30"/>
    </row>
    <row r="22" spans="1:7" ht="15" customHeight="1" x14ac:dyDescent="0.25">
      <c r="A22" s="14"/>
      <c r="B22" s="1"/>
      <c r="C22" s="1"/>
      <c r="D22" s="1"/>
      <c r="E22" s="1"/>
      <c r="F22" s="1"/>
      <c r="G22" s="1"/>
    </row>
    <row r="23" spans="1:7" ht="15" customHeight="1" x14ac:dyDescent="0.25">
      <c r="A23" s="14"/>
      <c r="B23" s="1"/>
      <c r="C23" s="1"/>
      <c r="D23" s="1"/>
      <c r="E23" s="1"/>
      <c r="F23" s="1"/>
      <c r="G23" s="1"/>
    </row>
    <row r="24" spans="1:7" x14ac:dyDescent="0.25">
      <c r="A24" s="14"/>
      <c r="C24" s="1"/>
      <c r="D24" s="1"/>
      <c r="E24" s="1"/>
      <c r="F24" s="1"/>
      <c r="G24" s="1"/>
    </row>
    <row r="25" spans="1:7" x14ac:dyDescent="0.25">
      <c r="A25" s="14"/>
      <c r="B25" s="1"/>
      <c r="C25" s="1"/>
      <c r="D25" s="1"/>
      <c r="E25" s="1"/>
      <c r="F25" s="1"/>
      <c r="G25" s="1"/>
    </row>
    <row r="26" spans="1:7" x14ac:dyDescent="0.25">
      <c r="A26" s="14"/>
      <c r="B26" s="1"/>
      <c r="C26" s="1"/>
      <c r="D26" s="1"/>
      <c r="E26" s="1"/>
      <c r="F26" s="1"/>
      <c r="G26" s="1"/>
    </row>
    <row r="27" spans="1:7" x14ac:dyDescent="0.25">
      <c r="A27" s="14"/>
      <c r="B27" s="1"/>
      <c r="C27" s="1"/>
      <c r="D27" s="1"/>
      <c r="E27" s="1"/>
      <c r="F27" s="1"/>
      <c r="G27" s="1"/>
    </row>
    <row r="28" spans="1:7" x14ac:dyDescent="0.25">
      <c r="A28" s="14"/>
      <c r="C28" s="1"/>
      <c r="D28" s="1"/>
      <c r="E28" s="1"/>
      <c r="F28" s="1"/>
      <c r="G28" s="1"/>
    </row>
    <row r="29" spans="1:7" x14ac:dyDescent="0.25">
      <c r="A29" s="14"/>
      <c r="B29" s="1"/>
      <c r="C29" s="1"/>
      <c r="D29" s="1"/>
      <c r="E29" s="1"/>
      <c r="F29" s="1"/>
      <c r="G29" s="1"/>
    </row>
    <row r="30" spans="1:7" x14ac:dyDescent="0.25">
      <c r="A30" s="14"/>
      <c r="B30" s="1"/>
      <c r="C30" s="1"/>
      <c r="D30" s="1"/>
      <c r="E30" s="1"/>
      <c r="F30" s="1"/>
      <c r="G30" s="1"/>
    </row>
    <row r="31" spans="1:7" x14ac:dyDescent="0.25">
      <c r="A31" s="14"/>
      <c r="B31" s="1"/>
      <c r="C31" s="1"/>
      <c r="D31" s="1"/>
      <c r="E31" s="1"/>
      <c r="F31" s="1"/>
      <c r="G31" s="1"/>
    </row>
    <row r="32" spans="1:7" x14ac:dyDescent="0.25">
      <c r="A32" s="14"/>
      <c r="B32" s="1"/>
      <c r="C32" s="1"/>
      <c r="D32" s="1"/>
      <c r="E32" s="1"/>
      <c r="F32" s="1"/>
      <c r="G32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2018-06-18T06:56:22Z</cp:lastPrinted>
  <dcterms:created xsi:type="dcterms:W3CDTF">2013-02-08T05:26:42Z</dcterms:created>
  <dcterms:modified xsi:type="dcterms:W3CDTF">2020-07-08T07:22:49Z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06255@ukzuz.cz</vt:lpwstr>
  </property>
  <property fmtid="{D5CDD505-2E9C-101B-9397-08002B2CF9AE}" pid="5" name="MSIP_Label_ddfdcfce-ddd9-46fd-a41e-890a4587f248_SetDate">
    <vt:lpwstr>2020-02-06T13:47:18.2774254Z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ed9098e0-10fc-4a0a-b286-19a63d8b2bc4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