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PI\úkoly Kuruc\výběrka_2020\výběrko_komponenty\"/>
    </mc:Choice>
  </mc:AlternateContent>
  <bookViews>
    <workbookView xWindow="0" yWindow="0" windowWidth="28800" windowHeight="12300"/>
  </bookViews>
  <sheets>
    <sheet name="formulář" sheetId="1" r:id="rId1"/>
  </sheets>
  <definedNames>
    <definedName name="_xlnm.Print_Area" localSheetId="0">formulář!$A$1:$J$11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G3" i="1"/>
  <c r="I3" i="1" s="1"/>
  <c r="G4" i="1"/>
  <c r="I4" i="1" s="1"/>
  <c r="G5" i="1"/>
  <c r="I5" i="1" s="1"/>
  <c r="G6" i="1"/>
  <c r="I6" i="1" s="1"/>
  <c r="G7" i="1"/>
  <c r="I7" i="1" s="1"/>
  <c r="G2" i="1"/>
  <c r="I2" i="1" s="1"/>
  <c r="I11" i="1" l="1"/>
  <c r="I10" i="1" l="1"/>
</calcChain>
</file>

<file path=xl/sharedStrings.xml><?xml version="1.0" encoding="utf-8"?>
<sst xmlns="http://schemas.openxmlformats.org/spreadsheetml/2006/main" count="42" uniqueCount="34">
  <si>
    <t>ks</t>
  </si>
  <si>
    <t>Nabídková cena za ks bez DPH</t>
  </si>
  <si>
    <t>Cena za ks s DPH</t>
  </si>
  <si>
    <t>Nabídková cena s DPH celkem</t>
  </si>
  <si>
    <t>min. kapacita</t>
  </si>
  <si>
    <t>Velkokapacitní NL-SAS 8TB</t>
  </si>
  <si>
    <t>Stručné označení</t>
  </si>
  <si>
    <t>8TB</t>
  </si>
  <si>
    <t>CELKEM s DPH</t>
  </si>
  <si>
    <t>CELKEM bez DPH</t>
  </si>
  <si>
    <t>Nabídková cena bez DPH celkem</t>
  </si>
  <si>
    <t>1,8TB</t>
  </si>
  <si>
    <t>800GB</t>
  </si>
  <si>
    <t>400GB</t>
  </si>
  <si>
    <t>32GB RAM modul</t>
  </si>
  <si>
    <t>32GB DDR-4 ECC RDIMM (schopnost operovat min. na 1866 a  2133MHz), certifikováno pro Dell. (teď osazeno HMA82GR7AFR8N-UH)</t>
  </si>
  <si>
    <t>Určeno pro server + upřesnění</t>
  </si>
  <si>
    <t>HP ProLiant DL380p Gen8
- Řadič HP Smart Array P420i</t>
  </si>
  <si>
    <t>Dell PowerEdge R730
- Řadič PERC H330</t>
  </si>
  <si>
    <t>NetApp E2824
- Řadič E2800</t>
  </si>
  <si>
    <t>Dell PowerEdge R730
- Intel Xeon CPU E5-2630 v4</t>
  </si>
  <si>
    <t>32GB</t>
  </si>
  <si>
    <t>Minimální parametry</t>
  </si>
  <si>
    <t>3,5" 8TB NL-SAS III 7200rpm
Hot plug, NCQ, cache min 256MB, nepřetržitý provoz 24/7
Výdrž: MTBF min. 2.000.000 hod.</t>
  </si>
  <si>
    <t>2,5" 1,8TB SAS III 10000rpm 
Hot plug, cache min 256MB, nepřetržitý provoz 24/7, 
MTBF min. 2.000.000 hod.</t>
  </si>
  <si>
    <t>SSD 400GB + 3,5" rámeček Dell</t>
  </si>
  <si>
    <t>SSD 800GB + 2,5" rámeček NetApp</t>
  </si>
  <si>
    <t xml:space="preserve"> 1,8TB SAS + rámeček NetApp</t>
  </si>
  <si>
    <t>SSD 400GB + 3,5" adaptér/rámeček HP</t>
  </si>
  <si>
    <r>
      <t xml:space="preserve">400GB SATA III SSD 
</t>
    </r>
    <r>
      <rPr>
        <b/>
        <sz val="11"/>
        <color theme="1"/>
        <rFont val="Calibri"/>
        <family val="2"/>
        <charset val="238"/>
        <scheme val="minor"/>
      </rPr>
      <t xml:space="preserve">3,5" formát </t>
    </r>
    <r>
      <rPr>
        <sz val="11"/>
        <color theme="1"/>
        <rFont val="Calibri"/>
        <family val="2"/>
        <charset val="238"/>
        <scheme val="minor"/>
      </rPr>
      <t>volitelně s HotSwap rámečkem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- tady budeme akceptovat i dodání 2,5" pokud bude balení obsahovat všechny komponenty pro montáž do 3,5" HotSwap rámečku (redukce, montážní materiál), protože rámeček máme k dispozici 
Hot plug, Read intensive  
Výdrž: min. 400 TBW, MTBF min. 2.000.000 hod.</t>
    </r>
  </si>
  <si>
    <r>
      <t xml:space="preserve">800GB SAS III SSD
</t>
    </r>
    <r>
      <rPr>
        <b/>
        <sz val="11"/>
        <color theme="1"/>
        <rFont val="Calibri"/>
        <family val="2"/>
        <charset val="238"/>
        <scheme val="minor"/>
      </rPr>
      <t>2,5" formát s HotSwap rámečkem</t>
    </r>
    <r>
      <rPr>
        <sz val="11"/>
        <color theme="1"/>
        <rFont val="Calibri"/>
        <family val="2"/>
        <charset val="238"/>
        <scheme val="minor"/>
      </rPr>
      <t xml:space="preserve">
Hot plug, Read intensive 
Výdrž: min. 3000 TBW, MTBF min. 2.000.000 hod.</t>
    </r>
  </si>
  <si>
    <r>
      <t xml:space="preserve">400GB SATA III SSD
</t>
    </r>
    <r>
      <rPr>
        <b/>
        <sz val="11"/>
        <color theme="1"/>
        <rFont val="Calibri"/>
        <family val="2"/>
        <charset val="238"/>
        <scheme val="minor"/>
      </rPr>
      <t xml:space="preserve">3,5" formát s HotSwap rámečkem
</t>
    </r>
    <r>
      <rPr>
        <sz val="11"/>
        <color theme="1"/>
        <rFont val="Calibri"/>
        <family val="2"/>
        <charset val="238"/>
        <scheme val="minor"/>
      </rPr>
      <t>Hot plug, Read intensive
Výdrž: min. 400 TBW, MTBF min. 2.000.000 hod.</t>
    </r>
  </si>
  <si>
    <t>Nabízený model</t>
  </si>
  <si>
    <t>[doplní zadavatel]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</si>
</sst>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č-405]"/>
  </numFmts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1"/>
    <xf numFmtId="0" fontId="0" fillId="0" borderId="2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164" fontId="0" fillId="0" borderId="7" xfId="0" applyNumberFormat="1" applyBorder="1"/>
    <xf numFmtId="0" fontId="0" fillId="0" borderId="8" xfId="0" applyBorder="1" applyAlignment="1">
      <alignment wrapText="1"/>
    </xf>
    <xf numFmtId="0" fontId="0" fillId="0" borderId="9" xfId="0" applyBorder="1"/>
    <xf numFmtId="164" fontId="0" fillId="0" borderId="9" xfId="0" applyNumberFormat="1" applyBorder="1"/>
    <xf numFmtId="164" fontId="2" fillId="4" borderId="3" xfId="0" applyNumberFormat="1" applyFont="1" applyFill="1" applyBorder="1"/>
    <xf numFmtId="164" fontId="0" fillId="4" borderId="6" xfId="0" applyNumberFormat="1" applyFill="1" applyBorder="1"/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64" fontId="0" fillId="2" borderId="5" xfId="0" applyNumberFormat="1" applyFill="1" applyBorder="1" applyAlignment="1" applyProtection="1">
      <alignment vertical="center"/>
      <protection locked="0"/>
    </xf>
    <xf numFmtId="164" fontId="0" fillId="2" borderId="20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2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164" fontId="0" fillId="2" borderId="22" xfId="0" applyNumberFormat="1" applyFill="1" applyBorder="1" applyAlignment="1" applyProtection="1">
      <alignment vertical="center"/>
      <protection locked="0"/>
    </xf>
    <xf numFmtId="0" fontId="0" fillId="3" borderId="23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0" fillId="3" borderId="27" xfId="0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E5" sqref="E5"/>
    </sheetView>
  </sheetViews>
  <sheetFormatPr defaultRowHeight="15" x14ac:dyDescent="0.25"/>
  <cols>
    <col min="1" max="1" width="20.5703125" style="1" customWidth="1"/>
    <col min="2" max="2" width="19.28515625" customWidth="1"/>
    <col min="3" max="3" width="8.7109375" customWidth="1"/>
    <col min="4" max="4" width="3.28515625" customWidth="1"/>
    <col min="5" max="5" width="14.42578125" customWidth="1"/>
    <col min="6" max="6" width="23.85546875" customWidth="1"/>
    <col min="7" max="9" width="13.85546875" customWidth="1"/>
    <col min="10" max="10" width="58.5703125" style="1" customWidth="1"/>
    <col min="11" max="11" width="26.28515625" customWidth="1"/>
  </cols>
  <sheetData>
    <row r="1" spans="1:11" s="1" customFormat="1" ht="45.75" thickBot="1" x14ac:dyDescent="0.3">
      <c r="A1" s="35" t="s">
        <v>6</v>
      </c>
      <c r="B1" s="36" t="s">
        <v>16</v>
      </c>
      <c r="C1" s="36" t="s">
        <v>4</v>
      </c>
      <c r="D1" s="37" t="s">
        <v>0</v>
      </c>
      <c r="E1" s="38" t="s">
        <v>1</v>
      </c>
      <c r="F1" s="38" t="s">
        <v>32</v>
      </c>
      <c r="G1" s="39" t="s">
        <v>2</v>
      </c>
      <c r="H1" s="36" t="s">
        <v>10</v>
      </c>
      <c r="I1" s="36" t="s">
        <v>3</v>
      </c>
      <c r="J1" s="40" t="s">
        <v>22</v>
      </c>
    </row>
    <row r="2" spans="1:11" ht="60" x14ac:dyDescent="0.25">
      <c r="A2" s="24" t="s">
        <v>5</v>
      </c>
      <c r="B2" s="15" t="s">
        <v>17</v>
      </c>
      <c r="C2" s="4" t="s">
        <v>7</v>
      </c>
      <c r="D2" s="21">
        <v>7</v>
      </c>
      <c r="E2" s="29">
        <v>0</v>
      </c>
      <c r="F2" s="30" t="s">
        <v>33</v>
      </c>
      <c r="G2" s="18">
        <f>E2*1.21</f>
        <v>0</v>
      </c>
      <c r="H2" s="5">
        <f>D2*E2</f>
        <v>0</v>
      </c>
      <c r="I2" s="5">
        <f>G2*D2</f>
        <v>0</v>
      </c>
      <c r="J2" s="6" t="s">
        <v>23</v>
      </c>
      <c r="K2" s="2"/>
    </row>
    <row r="3" spans="1:11" ht="105" x14ac:dyDescent="0.25">
      <c r="A3" s="25" t="s">
        <v>28</v>
      </c>
      <c r="B3" s="16" t="s">
        <v>17</v>
      </c>
      <c r="C3" s="7" t="s">
        <v>13</v>
      </c>
      <c r="D3" s="22">
        <v>1</v>
      </c>
      <c r="E3" s="31">
        <v>0</v>
      </c>
      <c r="F3" s="32" t="s">
        <v>33</v>
      </c>
      <c r="G3" s="19">
        <f t="shared" ref="G3:G7" si="0">E3*1.21</f>
        <v>0</v>
      </c>
      <c r="H3" s="8">
        <f t="shared" ref="H3:H7" si="1">D3*E3</f>
        <v>0</v>
      </c>
      <c r="I3" s="8">
        <f t="shared" ref="I3:I7" si="2">G3*D3</f>
        <v>0</v>
      </c>
      <c r="J3" s="9" t="s">
        <v>29</v>
      </c>
      <c r="K3" s="2"/>
    </row>
    <row r="4" spans="1:11" ht="60" x14ac:dyDescent="0.25">
      <c r="A4" s="25" t="s">
        <v>25</v>
      </c>
      <c r="B4" s="16" t="s">
        <v>18</v>
      </c>
      <c r="C4" s="7" t="s">
        <v>13</v>
      </c>
      <c r="D4" s="22">
        <v>2</v>
      </c>
      <c r="E4" s="31">
        <v>0</v>
      </c>
      <c r="F4" s="32" t="s">
        <v>33</v>
      </c>
      <c r="G4" s="19">
        <f t="shared" si="0"/>
        <v>0</v>
      </c>
      <c r="H4" s="8">
        <f t="shared" si="1"/>
        <v>0</v>
      </c>
      <c r="I4" s="8">
        <f t="shared" si="2"/>
        <v>0</v>
      </c>
      <c r="J4" s="9" t="s">
        <v>31</v>
      </c>
      <c r="K4" s="2"/>
    </row>
    <row r="5" spans="1:11" ht="60" x14ac:dyDescent="0.25">
      <c r="A5" s="25" t="s">
        <v>26</v>
      </c>
      <c r="B5" s="16" t="s">
        <v>19</v>
      </c>
      <c r="C5" s="7" t="s">
        <v>12</v>
      </c>
      <c r="D5" s="22">
        <v>1</v>
      </c>
      <c r="E5" s="31">
        <v>0</v>
      </c>
      <c r="F5" s="32" t="s">
        <v>33</v>
      </c>
      <c r="G5" s="19">
        <f t="shared" si="0"/>
        <v>0</v>
      </c>
      <c r="H5" s="8">
        <f t="shared" si="1"/>
        <v>0</v>
      </c>
      <c r="I5" s="8">
        <f t="shared" si="2"/>
        <v>0</v>
      </c>
      <c r="J5" s="9" t="s">
        <v>30</v>
      </c>
      <c r="K5" s="2"/>
    </row>
    <row r="6" spans="1:11" ht="45" x14ac:dyDescent="0.25">
      <c r="A6" s="25" t="s">
        <v>27</v>
      </c>
      <c r="B6" s="16" t="s">
        <v>19</v>
      </c>
      <c r="C6" s="7" t="s">
        <v>11</v>
      </c>
      <c r="D6" s="22">
        <v>7</v>
      </c>
      <c r="E6" s="31">
        <v>0</v>
      </c>
      <c r="F6" s="32" t="s">
        <v>33</v>
      </c>
      <c r="G6" s="19">
        <f t="shared" si="0"/>
        <v>0</v>
      </c>
      <c r="H6" s="8">
        <f t="shared" si="1"/>
        <v>0</v>
      </c>
      <c r="I6" s="8">
        <f t="shared" si="2"/>
        <v>0</v>
      </c>
      <c r="J6" s="9" t="s">
        <v>24</v>
      </c>
      <c r="K6" s="2"/>
    </row>
    <row r="7" spans="1:11" ht="45.75" thickBot="1" x14ac:dyDescent="0.3">
      <c r="A7" s="26" t="s">
        <v>14</v>
      </c>
      <c r="B7" s="17" t="s">
        <v>20</v>
      </c>
      <c r="C7" s="10" t="s">
        <v>21</v>
      </c>
      <c r="D7" s="23">
        <v>8</v>
      </c>
      <c r="E7" s="33">
        <v>0</v>
      </c>
      <c r="F7" s="34" t="s">
        <v>33</v>
      </c>
      <c r="G7" s="20">
        <f t="shared" si="0"/>
        <v>0</v>
      </c>
      <c r="H7" s="11">
        <f t="shared" si="1"/>
        <v>0</v>
      </c>
      <c r="I7" s="11">
        <f t="shared" si="2"/>
        <v>0</v>
      </c>
      <c r="J7" s="14" t="s">
        <v>15</v>
      </c>
      <c r="K7" s="2"/>
    </row>
    <row r="9" spans="1:11" ht="15.75" thickBot="1" x14ac:dyDescent="0.3"/>
    <row r="10" spans="1:11" x14ac:dyDescent="0.25">
      <c r="A10" s="27" t="s">
        <v>9</v>
      </c>
      <c r="B10" s="4"/>
      <c r="C10" s="4"/>
      <c r="D10" s="4"/>
      <c r="E10" s="4"/>
      <c r="F10" s="4"/>
      <c r="G10" s="4"/>
      <c r="H10" s="4"/>
      <c r="I10" s="13">
        <f>I11/1.21</f>
        <v>0</v>
      </c>
    </row>
    <row r="11" spans="1:11" ht="15.75" thickBot="1" x14ac:dyDescent="0.3">
      <c r="A11" s="28" t="s">
        <v>8</v>
      </c>
      <c r="B11" s="3"/>
      <c r="C11" s="3"/>
      <c r="D11" s="3"/>
      <c r="E11" s="3"/>
      <c r="F11" s="3"/>
      <c r="G11" s="3"/>
      <c r="H11" s="3"/>
      <c r="I11" s="12">
        <f>SUM(I2:I7)</f>
        <v>0</v>
      </c>
    </row>
  </sheetData>
  <sheetProtection sheet="1" objects="1" scenarios="1"/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Slančík Marek</dc:creator>
  <cp:lastModifiedBy>Kuruc Roman</cp:lastModifiedBy>
  <cp:lastPrinted>2020-01-27T14:02:56Z</cp:lastPrinted>
  <dcterms:created xsi:type="dcterms:W3CDTF">2019-12-02T05:58:26Z</dcterms:created>
  <dcterms:modified xsi:type="dcterms:W3CDTF">2020-01-27T14:03:46Z</dcterms:modified>
</cp:coreProperties>
</file>