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7 - 2019\"/>
    </mc:Choice>
  </mc:AlternateContent>
  <xr:revisionPtr revIDLastSave="0" documentId="8_{8DDFF36F-D0B7-48B1-8DC6-452048E0653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22" i="1"/>
  <c r="E21" i="1"/>
  <c r="E14" i="1"/>
  <c r="E12" i="1"/>
  <c r="G17" i="1" l="1"/>
  <c r="F17" i="1"/>
  <c r="G22" i="1"/>
  <c r="G21" i="1"/>
  <c r="F22" i="1"/>
  <c r="F21" i="1"/>
  <c r="G14" i="1"/>
  <c r="F14" i="1"/>
  <c r="G12" i="1"/>
  <c r="F12" i="1"/>
  <c r="E4" i="1" l="1"/>
  <c r="F4" i="1"/>
  <c r="E5" i="1"/>
  <c r="G5" i="1" s="1"/>
  <c r="F5" i="1"/>
  <c r="E6" i="1"/>
  <c r="G6" i="1" s="1"/>
  <c r="F6" i="1"/>
  <c r="E7" i="1"/>
  <c r="G7" i="1" s="1"/>
  <c r="F7" i="1"/>
  <c r="E8" i="1"/>
  <c r="G8" i="1" s="1"/>
  <c r="F8" i="1"/>
  <c r="E9" i="1"/>
  <c r="G9" i="1" s="1"/>
  <c r="F9" i="1"/>
  <c r="E10" i="1"/>
  <c r="G10" i="1" s="1"/>
  <c r="F10" i="1"/>
  <c r="E11" i="1"/>
  <c r="G11" i="1" s="1"/>
  <c r="F11" i="1"/>
  <c r="E13" i="1"/>
  <c r="G13" i="1" s="1"/>
  <c r="F13" i="1"/>
  <c r="E15" i="1"/>
  <c r="G15" i="1" s="1"/>
  <c r="F15" i="1"/>
  <c r="G16" i="1"/>
  <c r="F16" i="1"/>
  <c r="E18" i="1"/>
  <c r="G18" i="1" s="1"/>
  <c r="F18" i="1"/>
  <c r="E19" i="1"/>
  <c r="G19" i="1" s="1"/>
  <c r="F19" i="1"/>
  <c r="E20" i="1"/>
  <c r="G20" i="1" s="1"/>
  <c r="F20" i="1"/>
  <c r="F3" i="1"/>
  <c r="E3" i="1"/>
  <c r="G3" i="1" s="1"/>
  <c r="F23" i="1" l="1"/>
  <c r="G4" i="1"/>
  <c r="G23" i="1" s="1"/>
</calcChain>
</file>

<file path=xl/sharedStrings.xml><?xml version="1.0" encoding="utf-8"?>
<sst xmlns="http://schemas.openxmlformats.org/spreadsheetml/2006/main" count="49" uniqueCount="31">
  <si>
    <t>obrázek + množství</t>
  </si>
  <si>
    <t>Celkem</t>
  </si>
  <si>
    <t>cena za ks bez DPH</t>
  </si>
  <si>
    <t>cena za ks 
s DPH</t>
  </si>
  <si>
    <t>Cena celkem  
bez DPH</t>
  </si>
  <si>
    <t>Cena celkem  
s DPH</t>
  </si>
  <si>
    <r>
      <t xml:space="preserve">1) Hadr univerzální PETR  </t>
    </r>
    <r>
      <rPr>
        <b/>
        <u/>
        <sz val="11"/>
        <color rgb="FFFF0000"/>
        <rFont val="Calibri"/>
        <family val="2"/>
        <charset val="238"/>
        <scheme val="minor"/>
      </rPr>
      <t>PROFI 150g/cm</t>
    </r>
    <r>
      <rPr>
        <sz val="11"/>
        <color theme="1"/>
        <rFont val="Calibri"/>
        <family val="2"/>
        <charset val="238"/>
        <scheme val="minor"/>
      </rPr>
      <t xml:space="preserve"> 35 x 40 cm, </t>
    </r>
    <r>
      <rPr>
        <b/>
        <u/>
        <sz val="11"/>
        <color rgb="FFFF0000"/>
        <rFont val="Calibri"/>
        <family val="2"/>
        <charset val="238"/>
        <scheme val="minor"/>
      </rPr>
      <t>ZELENÁ BARVA</t>
    </r>
  </si>
  <si>
    <r>
      <t>2) Hadr univerzální PETR</t>
    </r>
    <r>
      <rPr>
        <b/>
        <u/>
        <sz val="11"/>
        <color theme="1"/>
        <rFont val="Calibri"/>
        <family val="2"/>
        <charset val="238"/>
        <scheme val="minor"/>
      </rPr>
      <t xml:space="preserve">  </t>
    </r>
    <r>
      <rPr>
        <b/>
        <u/>
        <sz val="11"/>
        <color rgb="FFFF0000"/>
        <rFont val="Calibri"/>
        <family val="2"/>
        <charset val="238"/>
        <scheme val="minor"/>
      </rPr>
      <t>PROFI 150g/cm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35 x 40 cm, </t>
    </r>
    <r>
      <rPr>
        <b/>
        <u/>
        <sz val="11"/>
        <color rgb="FFFF0000"/>
        <rFont val="Calibri"/>
        <family val="2"/>
        <charset val="238"/>
        <scheme val="minor"/>
      </rPr>
      <t>ŽLUTÁ BARVA</t>
    </r>
  </si>
  <si>
    <r>
      <t xml:space="preserve">3) Hadr univerzální PETR  </t>
    </r>
    <r>
      <rPr>
        <b/>
        <u/>
        <sz val="11"/>
        <color rgb="FFFF0000"/>
        <rFont val="Calibri"/>
        <family val="2"/>
        <charset val="238"/>
        <scheme val="minor"/>
      </rPr>
      <t xml:space="preserve">PROFI 150g/cm </t>
    </r>
    <r>
      <rPr>
        <sz val="11"/>
        <color theme="1"/>
        <rFont val="Calibri"/>
        <family val="2"/>
        <charset val="238"/>
        <scheme val="minor"/>
      </rPr>
      <t>35 x 40 cm,</t>
    </r>
    <r>
      <rPr>
        <b/>
        <u/>
        <sz val="11"/>
        <color rgb="FFFF0000"/>
        <rFont val="Calibri"/>
        <family val="2"/>
        <charset val="238"/>
        <scheme val="minor"/>
      </rPr>
      <t xml:space="preserve"> MODRÁ BARVA</t>
    </r>
  </si>
  <si>
    <t>ks/bal</t>
  </si>
  <si>
    <t>ks</t>
  </si>
  <si>
    <t>bal</t>
  </si>
  <si>
    <t>Popis zboží VZ 7/2019  
ÚKZÚZ - OdMS Olomouc</t>
  </si>
  <si>
    <r>
      <t xml:space="preserve">4) Toaletní papír Mini Jumbo CELTEX Lux, </t>
    </r>
    <r>
      <rPr>
        <b/>
        <sz val="11"/>
        <color rgb="FFFF0000"/>
        <rFont val="Calibri"/>
        <family val="2"/>
        <charset val="238"/>
        <scheme val="minor"/>
      </rPr>
      <t>(č. 20165)</t>
    </r>
    <r>
      <rPr>
        <sz val="11"/>
        <color theme="1"/>
        <rFont val="Calibri"/>
        <family val="2"/>
        <charset val="238"/>
        <scheme val="minor"/>
      </rPr>
      <t xml:space="preserve"> o průměru 19 cm, bílý, 2 vrstvý, 12 ks v balení. Měkký a pevný, bílý toaletní papír.  </t>
    </r>
    <r>
      <rPr>
        <b/>
        <sz val="11"/>
        <color rgb="FFFF0000"/>
        <rFont val="Calibri"/>
        <family val="2"/>
        <charset val="238"/>
        <scheme val="minor"/>
      </rPr>
      <t>(prosím žádné jiné náhradní řešení)</t>
    </r>
    <r>
      <rPr>
        <sz val="11"/>
        <color theme="1"/>
        <rFont val="Calibri"/>
        <family val="2"/>
        <charset val="238"/>
        <scheme val="minor"/>
      </rPr>
      <t xml:space="preserve"> počet uváděn v baleních po 12 kusech. 20 balení po 12 kusech. Celkem 240 ks</t>
    </r>
  </si>
  <si>
    <r>
      <t xml:space="preserve">5) TORK 130034 Ručník "415" role 1vrstva bílá M2 /1role </t>
    </r>
    <r>
      <rPr>
        <b/>
        <u/>
        <sz val="11"/>
        <color rgb="FFFF0000"/>
        <rFont val="Calibri"/>
        <family val="2"/>
        <charset val="238"/>
        <scheme val="minor"/>
      </rPr>
      <t>středové odvíjení zásobník  typ M2</t>
    </r>
    <r>
      <rPr>
        <sz val="11"/>
        <color theme="1"/>
        <rFont val="Calibri"/>
        <family val="2"/>
        <charset val="238"/>
        <scheme val="minor"/>
      </rPr>
      <t>, krabice po 6 kusech</t>
    </r>
  </si>
  <si>
    <t>6) Sáčky do KOŠE 60 litrů - zatahovací, počet uváděn v rolích 
(v roli min 10 ks)</t>
  </si>
  <si>
    <t>7) Sáčky na odpadky 30 l 50 ks  
9 mikronů, rozměry 50 × 60 cm</t>
  </si>
  <si>
    <t>8) Sáčky na odpadky 70 l 40 ks v balení  63x85cm</t>
  </si>
  <si>
    <r>
      <t xml:space="preserve">9) Hadr na podlahu s vysokou savostí, </t>
    </r>
    <r>
      <rPr>
        <b/>
        <sz val="11"/>
        <color indexed="8"/>
        <rFont val="Calibri"/>
        <family val="2"/>
        <charset val="238"/>
      </rPr>
      <t>BÍLÉ</t>
    </r>
    <r>
      <rPr>
        <sz val="11"/>
        <color theme="1"/>
        <rFont val="Calibri"/>
        <family val="2"/>
        <charset val="238"/>
        <scheme val="minor"/>
      </rPr>
      <t xml:space="preserve"> barvy, rozměry cca 60x60 cm</t>
    </r>
  </si>
  <si>
    <t>10) Larrin na rez a vodní kámen 5L</t>
  </si>
  <si>
    <t>11) Jar na nádobí 500 ml citron</t>
  </si>
  <si>
    <t>12) Lena květiny prostředek na mytí nádobí, balzám, 500 g</t>
  </si>
  <si>
    <r>
      <t xml:space="preserve">13) Tekuté mýdlo do dávkovačů v  kanystru z plastu, objem 5 l, hustší konzistence,pouze </t>
    </r>
    <r>
      <rPr>
        <sz val="10"/>
        <color rgb="FFFF0000"/>
        <rFont val="Calibri"/>
        <family val="2"/>
        <charset val="238"/>
        <scheme val="minor"/>
      </rPr>
      <t>bílá barva (nutno zdůraznit) - v minulosti dodáváno i přes tuto žádost mýdlo různé barvy</t>
    </r>
  </si>
  <si>
    <t>14)  Houbičky na nádobí, velké, 5 kusů v balení</t>
  </si>
  <si>
    <t>15) CLEAMEN 410 KOUPELNY S LESKEM, 5L</t>
  </si>
  <si>
    <r>
      <t xml:space="preserve">16) Úklidová stěrka na podlahy dřevo - </t>
    </r>
    <r>
      <rPr>
        <b/>
        <u/>
        <sz val="11"/>
        <color rgb="FFFF0000"/>
        <rFont val="Calibri"/>
        <family val="2"/>
        <charset val="238"/>
        <scheme val="minor"/>
      </rPr>
      <t xml:space="preserve">molitan </t>
    </r>
    <r>
      <rPr>
        <sz val="11"/>
        <color theme="1"/>
        <rFont val="Calibri"/>
        <family val="2"/>
        <charset val="238"/>
        <scheme val="minor"/>
      </rPr>
      <t xml:space="preserve">40cm    </t>
    </r>
    <r>
      <rPr>
        <u/>
        <sz val="11"/>
        <color theme="1"/>
        <rFont val="Calibri"/>
        <family val="2"/>
        <charset val="238"/>
        <scheme val="minor"/>
      </rPr>
      <t xml:space="preserve">   </t>
    </r>
    <r>
      <rPr>
        <b/>
        <u/>
        <sz val="11"/>
        <color theme="1"/>
        <rFont val="Calibri"/>
        <family val="2"/>
        <charset val="238"/>
        <scheme val="minor"/>
      </rPr>
      <t xml:space="preserve"> ŽÁDNÝ JINÝ TYP STĚRKY !!!!!!!!</t>
    </r>
  </si>
  <si>
    <t>17) Domestos Pine Fresh</t>
  </si>
  <si>
    <t>18) Domestos  Atlantic</t>
  </si>
  <si>
    <t>19) CLEAMEN 310 EXTRA KYSELÝ NA WC A KERAMIKU</t>
  </si>
  <si>
    <t>20) CLEAMEN 311 ZÁSADITÝ WC</t>
  </si>
  <si>
    <t xml:space="preserve">Příloha č. 4 - specifikace plnění VZ  - čistící, úklidové prostředky, drogistické a jiné zboží - ÚKZÚZ Olomouc, Oddělení majetkové správy, Šlechtitelů 23, Olomouc, PSČ 779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</si>
</sst>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4B4B4B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0" fillId="0" borderId="1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0" fillId="0" borderId="7" xfId="0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3" borderId="1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1.jpeg"/><Relationship Id="rId18" Type="http://schemas.openxmlformats.org/officeDocument/2006/relationships/image" Target="../media/image16.png"/><Relationship Id="rId3" Type="http://schemas.openxmlformats.org/officeDocument/2006/relationships/image" Target="../media/image3.jpeg"/><Relationship Id="rId21" Type="http://schemas.openxmlformats.org/officeDocument/2006/relationships/image" Target="../media/image19.png"/><Relationship Id="rId7" Type="http://schemas.openxmlformats.org/officeDocument/2006/relationships/hyperlink" Target="http://obchod.activa.cz/cs/product/show_large_image/16243/" TargetMode="External"/><Relationship Id="rId12" Type="http://schemas.openxmlformats.org/officeDocument/2006/relationships/image" Target="../media/image10.png"/><Relationship Id="rId17" Type="http://schemas.openxmlformats.org/officeDocument/2006/relationships/image" Target="../media/image15.png"/><Relationship Id="rId2" Type="http://schemas.openxmlformats.org/officeDocument/2006/relationships/image" Target="../media/image2.jpeg"/><Relationship Id="rId16" Type="http://schemas.openxmlformats.org/officeDocument/2006/relationships/image" Target="../media/image14.jpeg"/><Relationship Id="rId20" Type="http://schemas.openxmlformats.org/officeDocument/2006/relationships/image" Target="../media/image18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9.jpeg"/><Relationship Id="rId5" Type="http://schemas.openxmlformats.org/officeDocument/2006/relationships/image" Target="../media/image5.jpeg"/><Relationship Id="rId15" Type="http://schemas.openxmlformats.org/officeDocument/2006/relationships/image" Target="../media/image13.png"/><Relationship Id="rId10" Type="http://schemas.openxmlformats.org/officeDocument/2006/relationships/image" Target="../media/image8.jpeg"/><Relationship Id="rId19" Type="http://schemas.openxmlformats.org/officeDocument/2006/relationships/image" Target="../media/image17.png"/><Relationship Id="rId4" Type="http://schemas.openxmlformats.org/officeDocument/2006/relationships/image" Target="../media/image4.jpeg"/><Relationship Id="rId9" Type="http://schemas.openxmlformats.org/officeDocument/2006/relationships/hyperlink" Target="http://pemi.cz/cs/detail-zbozi/jar-830:1:1/jar-na-nadobi-citron-lemon-500ml-2902.html" TargetMode="External"/><Relationship Id="rId1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4</xdr:row>
      <xdr:rowOff>419100</xdr:rowOff>
    </xdr:from>
    <xdr:to>
      <xdr:col>2</xdr:col>
      <xdr:colOff>344805</xdr:colOff>
      <xdr:row>4</xdr:row>
      <xdr:rowOff>419100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06705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533400</xdr:colOff>
      <xdr:row>2</xdr:row>
      <xdr:rowOff>57150</xdr:rowOff>
    </xdr:from>
    <xdr:to>
      <xdr:col>1</xdr:col>
      <xdr:colOff>1063625</xdr:colOff>
      <xdr:row>2</xdr:row>
      <xdr:rowOff>568325</xdr:rowOff>
    </xdr:to>
    <xdr:pic>
      <xdr:nvPicPr>
        <xdr:cNvPr id="9" name="Obrázek 8" descr="Hadr univerzální PETR profi 35 x 40 cm - 20 k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133475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3</xdr:row>
      <xdr:rowOff>38100</xdr:rowOff>
    </xdr:from>
    <xdr:to>
      <xdr:col>1</xdr:col>
      <xdr:colOff>1104900</xdr:colOff>
      <xdr:row>3</xdr:row>
      <xdr:rowOff>549275</xdr:rowOff>
    </xdr:to>
    <xdr:pic>
      <xdr:nvPicPr>
        <xdr:cNvPr id="10" name="Obrázek 9" descr="Hadr univerzální PETR profi 35 x 40 cm - 20 k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866900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4</xdr:row>
      <xdr:rowOff>28575</xdr:rowOff>
    </xdr:from>
    <xdr:to>
      <xdr:col>1</xdr:col>
      <xdr:colOff>1082675</xdr:colOff>
      <xdr:row>4</xdr:row>
      <xdr:rowOff>533400</xdr:rowOff>
    </xdr:to>
    <xdr:pic>
      <xdr:nvPicPr>
        <xdr:cNvPr id="11" name="Obrázek 10" descr="Hadr univerzální PETR profi 35 x 40 cm - 20 k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524125"/>
          <a:ext cx="5238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161925</xdr:colOff>
      <xdr:row>6</xdr:row>
      <xdr:rowOff>66676</xdr:rowOff>
    </xdr:from>
    <xdr:ext cx="1152525" cy="1009650"/>
    <xdr:pic>
      <xdr:nvPicPr>
        <xdr:cNvPr id="18" name="ctl17_Image1" descr="http://www.alera.cz/IMG.aspx?w=380&amp;h=380&amp;pro_id=40724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5362576"/>
          <a:ext cx="11525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7</xdr:row>
      <xdr:rowOff>228600</xdr:rowOff>
    </xdr:from>
    <xdr:ext cx="1143000" cy="857250"/>
    <xdr:pic>
      <xdr:nvPicPr>
        <xdr:cNvPr id="15" name="Obrázek 14" descr="Sá&amp;ccaron;ky do koše 60 l TOP kvalita, zatahovací, role 15 ks, LDP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838950"/>
          <a:ext cx="1143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95250</xdr:colOff>
      <xdr:row>5</xdr:row>
      <xdr:rowOff>228600</xdr:rowOff>
    </xdr:from>
    <xdr:to>
      <xdr:col>1</xdr:col>
      <xdr:colOff>1387475</xdr:colOff>
      <xdr:row>5</xdr:row>
      <xdr:rowOff>1520825</xdr:rowOff>
    </xdr:to>
    <xdr:pic>
      <xdr:nvPicPr>
        <xdr:cNvPr id="19" name="bigpic" descr="http://www.spokojenakancelar.cz/12545-36354-thickbox/celtex-mini-jumbo-20165-toaletni-papiry-2-vrstve-prumer-19-cm-100-celuloza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629025"/>
          <a:ext cx="12858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10</xdr:row>
      <xdr:rowOff>209550</xdr:rowOff>
    </xdr:from>
    <xdr:to>
      <xdr:col>1</xdr:col>
      <xdr:colOff>1371600</xdr:colOff>
      <xdr:row>10</xdr:row>
      <xdr:rowOff>1066800</xdr:rowOff>
    </xdr:to>
    <xdr:pic>
      <xdr:nvPicPr>
        <xdr:cNvPr id="20" name="Obrázek 2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495550"/>
          <a:ext cx="1247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76199</xdr:colOff>
      <xdr:row>8</xdr:row>
      <xdr:rowOff>123825</xdr:rowOff>
    </xdr:from>
    <xdr:ext cx="1257301" cy="1066800"/>
    <xdr:pic>
      <xdr:nvPicPr>
        <xdr:cNvPr id="25" name="Obrázek 24" descr="01511050300.jpg, 250x250">
          <a:hlinkClick xmlns:r="http://schemas.openxmlformats.org/officeDocument/2006/relationships" r:id="rId7" tooltip="&quot;Komplex obal - pytle na odpadky - 30 l, 50 ks, 9 mikronů&quot;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49" y="15087600"/>
          <a:ext cx="1257301" cy="1066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485775</xdr:colOff>
      <xdr:row>12</xdr:row>
      <xdr:rowOff>38100</xdr:rowOff>
    </xdr:from>
    <xdr:ext cx="1009650" cy="1000126"/>
    <xdr:pic>
      <xdr:nvPicPr>
        <xdr:cNvPr id="26" name="Obrázek 25" descr="jar_lemon_500ml.jp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658350"/>
          <a:ext cx="1009650" cy="10001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485775</xdr:colOff>
      <xdr:row>12</xdr:row>
      <xdr:rowOff>38100</xdr:rowOff>
    </xdr:from>
    <xdr:ext cx="1009650" cy="1000126"/>
    <xdr:pic>
      <xdr:nvPicPr>
        <xdr:cNvPr id="27" name="Obrázek 26" descr="jar_lemon_500ml.jp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658350"/>
          <a:ext cx="1009650" cy="10001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485775</xdr:colOff>
      <xdr:row>12</xdr:row>
      <xdr:rowOff>38100</xdr:rowOff>
    </xdr:from>
    <xdr:ext cx="1009650" cy="1000126"/>
    <xdr:pic>
      <xdr:nvPicPr>
        <xdr:cNvPr id="28" name="Obrázek 27" descr="jar_lemon_500ml.jp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658350"/>
          <a:ext cx="1009650" cy="10001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485775</xdr:colOff>
      <xdr:row>12</xdr:row>
      <xdr:rowOff>38100</xdr:rowOff>
    </xdr:from>
    <xdr:ext cx="1009650" cy="1000126"/>
    <xdr:pic>
      <xdr:nvPicPr>
        <xdr:cNvPr id="29" name="Obrázek 28" descr="jar_lemon_500ml.jp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658350"/>
          <a:ext cx="1009650" cy="10001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485775</xdr:colOff>
      <xdr:row>12</xdr:row>
      <xdr:rowOff>38100</xdr:rowOff>
    </xdr:from>
    <xdr:ext cx="1009650" cy="1000126"/>
    <xdr:pic>
      <xdr:nvPicPr>
        <xdr:cNvPr id="30" name="Obrázek 29" descr="jar_lemon_500ml.jp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9658350"/>
          <a:ext cx="1009650" cy="100012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161925</xdr:colOff>
      <xdr:row>9</xdr:row>
      <xdr:rowOff>85725</xdr:rowOff>
    </xdr:from>
    <xdr:to>
      <xdr:col>1</xdr:col>
      <xdr:colOff>1390650</xdr:colOff>
      <xdr:row>9</xdr:row>
      <xdr:rowOff>1162050</xdr:rowOff>
    </xdr:to>
    <xdr:pic>
      <xdr:nvPicPr>
        <xdr:cNvPr id="31" name="Obrázek 30" descr="Sá&amp;ccaron;ek do koše 63x85cm 80l (cena za 40ks)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9496425"/>
          <a:ext cx="12287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314325</xdr:colOff>
      <xdr:row>14</xdr:row>
      <xdr:rowOff>133351</xdr:rowOff>
    </xdr:from>
    <xdr:to>
      <xdr:col>1</xdr:col>
      <xdr:colOff>1121719</xdr:colOff>
      <xdr:row>14</xdr:row>
      <xdr:rowOff>971551</xdr:rowOff>
    </xdr:to>
    <xdr:pic>
      <xdr:nvPicPr>
        <xdr:cNvPr id="35" name="Obrázek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6298526"/>
          <a:ext cx="804219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37" name="AutoShape 5" descr="https://i.eva.cz/eva/400/d/r/o/dro00866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1104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238125</xdr:colOff>
      <xdr:row>17</xdr:row>
      <xdr:rowOff>142876</xdr:rowOff>
    </xdr:from>
    <xdr:to>
      <xdr:col>1</xdr:col>
      <xdr:colOff>1314450</xdr:colOff>
      <xdr:row>17</xdr:row>
      <xdr:rowOff>950120</xdr:rowOff>
    </xdr:to>
    <xdr:pic>
      <xdr:nvPicPr>
        <xdr:cNvPr id="38" name="irc_mi" descr="http://www.lifragin.cz/uklidova-sterka-na-podlahy-drevo-molitan-40cm-749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9108401"/>
          <a:ext cx="1076325" cy="807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19</xdr:row>
      <xdr:rowOff>57150</xdr:rowOff>
    </xdr:from>
    <xdr:to>
      <xdr:col>1</xdr:col>
      <xdr:colOff>1238250</xdr:colOff>
      <xdr:row>19</xdr:row>
      <xdr:rowOff>1123950</xdr:rowOff>
    </xdr:to>
    <xdr:pic>
      <xdr:nvPicPr>
        <xdr:cNvPr id="41" name="Obrázek 40" descr="911743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3223200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8925</xdr:rowOff>
    </xdr:from>
    <xdr:to>
      <xdr:col>1</xdr:col>
      <xdr:colOff>1216025</xdr:colOff>
      <xdr:row>15</xdr:row>
      <xdr:rowOff>1255113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05050" y="15020325"/>
          <a:ext cx="828675" cy="124301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18</xdr:row>
      <xdr:rowOff>28575</xdr:rowOff>
    </xdr:from>
    <xdr:to>
      <xdr:col>1</xdr:col>
      <xdr:colOff>1330325</xdr:colOff>
      <xdr:row>18</xdr:row>
      <xdr:rowOff>1101725</xdr:rowOff>
    </xdr:to>
    <xdr:pic>
      <xdr:nvPicPr>
        <xdr:cNvPr id="42" name="Obrázek 41" descr="Domestos 24h Pine Fresh 750 ml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7840325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323851</xdr:colOff>
      <xdr:row>11</xdr:row>
      <xdr:rowOff>28576</xdr:rowOff>
    </xdr:from>
    <xdr:to>
      <xdr:col>1</xdr:col>
      <xdr:colOff>1295401</xdr:colOff>
      <xdr:row>11</xdr:row>
      <xdr:rowOff>1006476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247901" y="12239626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285751</xdr:colOff>
      <xdr:row>13</xdr:row>
      <xdr:rowOff>85200</xdr:rowOff>
    </xdr:from>
    <xdr:to>
      <xdr:col>1</xdr:col>
      <xdr:colOff>1276351</xdr:colOff>
      <xdr:row>13</xdr:row>
      <xdr:rowOff>1082150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209801" y="15096600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21</xdr:row>
      <xdr:rowOff>171450</xdr:rowOff>
    </xdr:from>
    <xdr:to>
      <xdr:col>1</xdr:col>
      <xdr:colOff>873090</xdr:colOff>
      <xdr:row>21</xdr:row>
      <xdr:rowOff>1177800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514600" y="26384250"/>
          <a:ext cx="276190" cy="10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20</xdr:row>
      <xdr:rowOff>161925</xdr:rowOff>
    </xdr:from>
    <xdr:to>
      <xdr:col>1</xdr:col>
      <xdr:colOff>1028631</xdr:colOff>
      <xdr:row>20</xdr:row>
      <xdr:rowOff>1161925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400300" y="24974550"/>
          <a:ext cx="552381" cy="10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16</xdr:row>
      <xdr:rowOff>47625</xdr:rowOff>
    </xdr:from>
    <xdr:to>
      <xdr:col>1</xdr:col>
      <xdr:colOff>1177826</xdr:colOff>
      <xdr:row>16</xdr:row>
      <xdr:rowOff>1047625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305050" y="19259550"/>
          <a:ext cx="790476" cy="10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Layout" topLeftCell="A22" zoomScaleNormal="100" workbookViewId="0">
      <selection activeCell="F23" sqref="F23:G23"/>
    </sheetView>
  </sheetViews>
  <sheetFormatPr defaultRowHeight="15" x14ac:dyDescent="0.25"/>
  <cols>
    <col min="1" max="1" width="26.85546875" style="16" customWidth="1"/>
    <col min="2" max="2" width="21" customWidth="1"/>
    <col min="3" max="3" width="7" customWidth="1"/>
    <col min="4" max="4" width="10.7109375" customWidth="1"/>
    <col min="5" max="5" width="10.42578125" customWidth="1"/>
    <col min="6" max="7" width="11.140625" customWidth="1"/>
  </cols>
  <sheetData>
    <row r="1" spans="1:7" ht="44.25" customHeight="1" thickBot="1" x14ac:dyDescent="0.3">
      <c r="A1" s="28" t="s">
        <v>30</v>
      </c>
      <c r="B1" s="29"/>
      <c r="C1" s="29"/>
      <c r="D1" s="29"/>
      <c r="E1" s="29"/>
      <c r="F1" s="29"/>
      <c r="G1" s="30"/>
    </row>
    <row r="2" spans="1:7" ht="40.5" customHeight="1" x14ac:dyDescent="0.25">
      <c r="A2" s="10" t="s">
        <v>12</v>
      </c>
      <c r="B2" s="8" t="s">
        <v>0</v>
      </c>
      <c r="C2" s="8" t="s">
        <v>9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 ht="63.75" customHeight="1" x14ac:dyDescent="0.25">
      <c r="A3" s="5" t="s">
        <v>6</v>
      </c>
      <c r="B3" s="2">
        <v>6</v>
      </c>
      <c r="C3" s="2" t="s">
        <v>10</v>
      </c>
      <c r="D3" s="31">
        <v>0</v>
      </c>
      <c r="E3" s="31">
        <f>D3+D3*0.21</f>
        <v>0</v>
      </c>
      <c r="F3" s="31">
        <f>B3*D3</f>
        <v>0</v>
      </c>
      <c r="G3" s="31">
        <f>B3*E3</f>
        <v>0</v>
      </c>
    </row>
    <row r="4" spans="1:7" ht="60" customHeight="1" x14ac:dyDescent="0.25">
      <c r="A4" s="5" t="s">
        <v>7</v>
      </c>
      <c r="B4" s="2">
        <v>6</v>
      </c>
      <c r="C4" s="2" t="s">
        <v>10</v>
      </c>
      <c r="D4" s="31">
        <v>0</v>
      </c>
      <c r="E4" s="31">
        <f t="shared" ref="E4:E22" si="0">D4+D4*0.21</f>
        <v>0</v>
      </c>
      <c r="F4" s="31">
        <f t="shared" ref="F4:F22" si="1">B4*D4</f>
        <v>0</v>
      </c>
      <c r="G4" s="31">
        <f t="shared" ref="G4:G20" si="2">B4*E4</f>
        <v>0</v>
      </c>
    </row>
    <row r="5" spans="1:7" ht="59.25" customHeight="1" x14ac:dyDescent="0.25">
      <c r="A5" s="5" t="s">
        <v>8</v>
      </c>
      <c r="B5" s="2">
        <v>6</v>
      </c>
      <c r="C5" s="2" t="s">
        <v>10</v>
      </c>
      <c r="D5" s="31">
        <v>0</v>
      </c>
      <c r="E5" s="31">
        <f t="shared" si="0"/>
        <v>0</v>
      </c>
      <c r="F5" s="31">
        <f t="shared" si="1"/>
        <v>0</v>
      </c>
      <c r="G5" s="31">
        <f t="shared" si="2"/>
        <v>0</v>
      </c>
    </row>
    <row r="6" spans="1:7" ht="149.25" customHeight="1" x14ac:dyDescent="0.25">
      <c r="A6" s="5" t="s">
        <v>13</v>
      </c>
      <c r="B6" s="11">
        <v>20</v>
      </c>
      <c r="C6" s="18" t="s">
        <v>11</v>
      </c>
      <c r="D6" s="31">
        <v>0</v>
      </c>
      <c r="E6" s="31">
        <f t="shared" si="0"/>
        <v>0</v>
      </c>
      <c r="F6" s="31">
        <f t="shared" si="1"/>
        <v>0</v>
      </c>
      <c r="G6" s="31">
        <f t="shared" si="2"/>
        <v>0</v>
      </c>
    </row>
    <row r="7" spans="1:7" ht="103.5" customHeight="1" x14ac:dyDescent="0.25">
      <c r="A7" s="5" t="s">
        <v>14</v>
      </c>
      <c r="B7" s="2">
        <v>1</v>
      </c>
      <c r="C7" s="14" t="s">
        <v>11</v>
      </c>
      <c r="D7" s="31">
        <v>0</v>
      </c>
      <c r="E7" s="31">
        <f t="shared" si="0"/>
        <v>0</v>
      </c>
      <c r="F7" s="31">
        <f t="shared" si="1"/>
        <v>0</v>
      </c>
      <c r="G7" s="31">
        <f t="shared" si="2"/>
        <v>0</v>
      </c>
    </row>
    <row r="8" spans="1:7" ht="110.25" customHeight="1" x14ac:dyDescent="0.25">
      <c r="A8" s="4" t="s">
        <v>15</v>
      </c>
      <c r="B8" s="3">
        <v>10</v>
      </c>
      <c r="C8" s="3" t="s">
        <v>11</v>
      </c>
      <c r="D8" s="31">
        <v>0</v>
      </c>
      <c r="E8" s="31">
        <f t="shared" si="0"/>
        <v>0</v>
      </c>
      <c r="F8" s="31">
        <f t="shared" si="1"/>
        <v>0</v>
      </c>
      <c r="G8" s="31">
        <f t="shared" si="2"/>
        <v>0</v>
      </c>
    </row>
    <row r="9" spans="1:7" ht="110.25" customHeight="1" x14ac:dyDescent="0.25">
      <c r="A9" s="12" t="s">
        <v>16</v>
      </c>
      <c r="B9" s="2">
        <v>10</v>
      </c>
      <c r="C9" s="2" t="s">
        <v>11</v>
      </c>
      <c r="D9" s="31">
        <v>0</v>
      </c>
      <c r="E9" s="31">
        <f t="shared" si="0"/>
        <v>0</v>
      </c>
      <c r="F9" s="31">
        <f t="shared" si="1"/>
        <v>0</v>
      </c>
      <c r="G9" s="31">
        <f t="shared" si="2"/>
        <v>0</v>
      </c>
    </row>
    <row r="10" spans="1:7" ht="110.25" customHeight="1" x14ac:dyDescent="0.25">
      <c r="A10" s="12" t="s">
        <v>17</v>
      </c>
      <c r="B10" s="24">
        <v>7</v>
      </c>
      <c r="C10" s="2" t="s">
        <v>11</v>
      </c>
      <c r="D10" s="31">
        <v>0</v>
      </c>
      <c r="E10" s="31">
        <f t="shared" si="0"/>
        <v>0</v>
      </c>
      <c r="F10" s="31">
        <f t="shared" si="1"/>
        <v>0</v>
      </c>
      <c r="G10" s="31">
        <f t="shared" si="2"/>
        <v>0</v>
      </c>
    </row>
    <row r="11" spans="1:7" ht="110.25" customHeight="1" x14ac:dyDescent="0.25">
      <c r="A11" s="19" t="s">
        <v>18</v>
      </c>
      <c r="B11" s="2">
        <v>10</v>
      </c>
      <c r="C11" s="2" t="s">
        <v>10</v>
      </c>
      <c r="D11" s="31">
        <v>0</v>
      </c>
      <c r="E11" s="31">
        <f t="shared" si="0"/>
        <v>0</v>
      </c>
      <c r="F11" s="31">
        <f t="shared" si="1"/>
        <v>0</v>
      </c>
      <c r="G11" s="31">
        <f t="shared" si="2"/>
        <v>0</v>
      </c>
    </row>
    <row r="12" spans="1:7" ht="110.25" customHeight="1" x14ac:dyDescent="0.25">
      <c r="A12" s="20" t="s">
        <v>19</v>
      </c>
      <c r="B12" s="2">
        <v>1</v>
      </c>
      <c r="C12" s="2" t="s">
        <v>10</v>
      </c>
      <c r="D12" s="31">
        <v>0</v>
      </c>
      <c r="E12" s="31">
        <f t="shared" si="0"/>
        <v>0</v>
      </c>
      <c r="F12" s="31">
        <f t="shared" si="1"/>
        <v>0</v>
      </c>
      <c r="G12" s="31">
        <f>E12*B12</f>
        <v>0</v>
      </c>
    </row>
    <row r="13" spans="1:7" ht="110.25" customHeight="1" x14ac:dyDescent="0.25">
      <c r="A13" s="15" t="s">
        <v>20</v>
      </c>
      <c r="B13" s="2">
        <v>6</v>
      </c>
      <c r="C13" s="2" t="s">
        <v>10</v>
      </c>
      <c r="D13" s="31">
        <v>0</v>
      </c>
      <c r="E13" s="31">
        <f t="shared" si="0"/>
        <v>0</v>
      </c>
      <c r="F13" s="31">
        <f t="shared" si="1"/>
        <v>0</v>
      </c>
      <c r="G13" s="31">
        <f t="shared" si="2"/>
        <v>0</v>
      </c>
    </row>
    <row r="14" spans="1:7" ht="110.25" customHeight="1" x14ac:dyDescent="0.25">
      <c r="A14" s="22" t="s">
        <v>21</v>
      </c>
      <c r="B14" s="2">
        <v>12</v>
      </c>
      <c r="C14" s="2" t="s">
        <v>10</v>
      </c>
      <c r="D14" s="31">
        <v>0</v>
      </c>
      <c r="E14" s="31">
        <f t="shared" si="0"/>
        <v>0</v>
      </c>
      <c r="F14" s="31">
        <f t="shared" si="1"/>
        <v>0</v>
      </c>
      <c r="G14" s="31">
        <f>B14*E14</f>
        <v>0</v>
      </c>
    </row>
    <row r="15" spans="1:7" ht="110.25" customHeight="1" x14ac:dyDescent="0.25">
      <c r="A15" s="12" t="s">
        <v>22</v>
      </c>
      <c r="B15" s="2">
        <v>4</v>
      </c>
      <c r="C15" s="2" t="s">
        <v>10</v>
      </c>
      <c r="D15" s="31">
        <v>0</v>
      </c>
      <c r="E15" s="31">
        <f t="shared" si="0"/>
        <v>0</v>
      </c>
      <c r="F15" s="31">
        <f t="shared" si="1"/>
        <v>0</v>
      </c>
      <c r="G15" s="31">
        <f t="shared" si="2"/>
        <v>0</v>
      </c>
    </row>
    <row r="16" spans="1:7" ht="110.25" customHeight="1" x14ac:dyDescent="0.25">
      <c r="A16" s="12" t="s">
        <v>23</v>
      </c>
      <c r="B16" s="2">
        <v>10</v>
      </c>
      <c r="C16" s="2" t="s">
        <v>11</v>
      </c>
      <c r="D16" s="31">
        <v>0</v>
      </c>
      <c r="E16" s="31">
        <f t="shared" si="0"/>
        <v>0</v>
      </c>
      <c r="F16" s="31">
        <f t="shared" si="1"/>
        <v>0</v>
      </c>
      <c r="G16" s="31">
        <f t="shared" si="2"/>
        <v>0</v>
      </c>
    </row>
    <row r="17" spans="1:7" ht="110.25" customHeight="1" x14ac:dyDescent="0.25">
      <c r="A17" s="21" t="s">
        <v>24</v>
      </c>
      <c r="B17" s="13">
        <v>1</v>
      </c>
      <c r="C17" s="13" t="s">
        <v>10</v>
      </c>
      <c r="D17" s="31">
        <v>0</v>
      </c>
      <c r="E17" s="31">
        <f t="shared" si="0"/>
        <v>0</v>
      </c>
      <c r="F17" s="31">
        <f t="shared" si="1"/>
        <v>0</v>
      </c>
      <c r="G17" s="31">
        <f>E17*B17</f>
        <v>0</v>
      </c>
    </row>
    <row r="18" spans="1:7" ht="110.25" customHeight="1" x14ac:dyDescent="0.25">
      <c r="A18" s="25" t="s">
        <v>25</v>
      </c>
      <c r="B18" s="2">
        <v>4</v>
      </c>
      <c r="C18" s="2" t="s">
        <v>10</v>
      </c>
      <c r="D18" s="31">
        <v>0</v>
      </c>
      <c r="E18" s="31">
        <f t="shared" si="0"/>
        <v>0</v>
      </c>
      <c r="F18" s="31">
        <f t="shared" si="1"/>
        <v>0</v>
      </c>
      <c r="G18" s="31">
        <f t="shared" si="2"/>
        <v>0</v>
      </c>
    </row>
    <row r="19" spans="1:7" ht="110.25" customHeight="1" x14ac:dyDescent="0.25">
      <c r="A19" s="25" t="s">
        <v>26</v>
      </c>
      <c r="B19" s="18">
        <v>5</v>
      </c>
      <c r="C19" s="2" t="s">
        <v>10</v>
      </c>
      <c r="D19" s="31">
        <v>0</v>
      </c>
      <c r="E19" s="31">
        <f t="shared" si="0"/>
        <v>0</v>
      </c>
      <c r="F19" s="31">
        <f t="shared" si="1"/>
        <v>0</v>
      </c>
      <c r="G19" s="31">
        <f t="shared" si="2"/>
        <v>0</v>
      </c>
    </row>
    <row r="20" spans="1:7" ht="110.25" customHeight="1" x14ac:dyDescent="0.25">
      <c r="A20" s="25" t="s">
        <v>27</v>
      </c>
      <c r="B20" s="11">
        <v>5</v>
      </c>
      <c r="C20" s="2" t="s">
        <v>10</v>
      </c>
      <c r="D20" s="31">
        <v>0</v>
      </c>
      <c r="E20" s="31">
        <f t="shared" si="0"/>
        <v>0</v>
      </c>
      <c r="F20" s="31">
        <f t="shared" si="1"/>
        <v>0</v>
      </c>
      <c r="G20" s="31">
        <f t="shared" si="2"/>
        <v>0</v>
      </c>
    </row>
    <row r="21" spans="1:7" ht="110.25" customHeight="1" x14ac:dyDescent="0.25">
      <c r="A21" s="26" t="s">
        <v>28</v>
      </c>
      <c r="B21" s="27">
        <v>4</v>
      </c>
      <c r="C21" s="2" t="s">
        <v>10</v>
      </c>
      <c r="D21" s="31">
        <v>0</v>
      </c>
      <c r="E21" s="31">
        <f t="shared" si="0"/>
        <v>0</v>
      </c>
      <c r="F21" s="31">
        <f t="shared" si="1"/>
        <v>0</v>
      </c>
      <c r="G21" s="31">
        <f>E21*B21</f>
        <v>0</v>
      </c>
    </row>
    <row r="22" spans="1:7" ht="110.25" customHeight="1" x14ac:dyDescent="0.25">
      <c r="A22" s="20" t="s">
        <v>29</v>
      </c>
      <c r="B22" s="18">
        <v>4</v>
      </c>
      <c r="C22" s="2" t="s">
        <v>10</v>
      </c>
      <c r="D22" s="31">
        <v>0</v>
      </c>
      <c r="E22" s="31">
        <f t="shared" si="0"/>
        <v>0</v>
      </c>
      <c r="F22" s="31">
        <f t="shared" si="1"/>
        <v>0</v>
      </c>
      <c r="G22" s="31">
        <f>E22*B22</f>
        <v>0</v>
      </c>
    </row>
    <row r="23" spans="1:7" ht="39.6" customHeight="1" x14ac:dyDescent="0.25">
      <c r="A23" s="6" t="s">
        <v>1</v>
      </c>
      <c r="B23" s="7"/>
      <c r="C23" s="7"/>
      <c r="D23" s="23"/>
      <c r="E23" s="23"/>
      <c r="F23" s="31">
        <f>SUM(F3:F22)</f>
        <v>0</v>
      </c>
      <c r="G23" s="31">
        <f>SUM(G3:G21)</f>
        <v>0</v>
      </c>
    </row>
    <row r="24" spans="1:7" ht="15" customHeight="1" x14ac:dyDescent="0.25">
      <c r="D24" s="1"/>
      <c r="E24" s="1"/>
      <c r="F24" s="1"/>
      <c r="G24" s="1"/>
    </row>
    <row r="25" spans="1:7" ht="15" customHeight="1" x14ac:dyDescent="0.25">
      <c r="A25" s="17"/>
      <c r="B25" s="1"/>
      <c r="C25" s="1"/>
      <c r="D25" s="1"/>
      <c r="E25" s="1"/>
      <c r="F25" s="1"/>
      <c r="G25" s="1"/>
    </row>
    <row r="26" spans="1:7" ht="15" customHeight="1" x14ac:dyDescent="0.25">
      <c r="A26" s="17"/>
      <c r="B26" s="1"/>
      <c r="C26" s="1"/>
      <c r="D26" s="1"/>
      <c r="E26" s="1"/>
      <c r="F26" s="1"/>
      <c r="G26" s="1"/>
    </row>
    <row r="27" spans="1:7" x14ac:dyDescent="0.25">
      <c r="A27" s="17"/>
      <c r="C27" s="1"/>
      <c r="D27" s="1"/>
      <c r="E27" s="1"/>
      <c r="F27" s="1"/>
      <c r="G27" s="1"/>
    </row>
    <row r="28" spans="1:7" x14ac:dyDescent="0.25">
      <c r="A28" s="17"/>
      <c r="B28" s="1"/>
      <c r="C28" s="1"/>
      <c r="D28" s="1"/>
      <c r="E28" s="1"/>
      <c r="F28" s="1"/>
      <c r="G28" s="1"/>
    </row>
    <row r="29" spans="1:7" x14ac:dyDescent="0.25">
      <c r="A29" s="17"/>
      <c r="B29" s="1"/>
      <c r="C29" s="1"/>
      <c r="D29" s="1"/>
      <c r="E29" s="1"/>
      <c r="F29" s="1"/>
      <c r="G29" s="1"/>
    </row>
    <row r="30" spans="1:7" x14ac:dyDescent="0.25">
      <c r="A30" s="17"/>
      <c r="B30" s="1"/>
      <c r="C30" s="1"/>
      <c r="D30" s="1"/>
      <c r="E30" s="1"/>
      <c r="F30" s="1"/>
      <c r="G30" s="1"/>
    </row>
    <row r="31" spans="1:7" x14ac:dyDescent="0.25">
      <c r="A31" s="17"/>
      <c r="B31" s="1"/>
      <c r="C31" s="1"/>
      <c r="D31" s="1"/>
      <c r="E31" s="1"/>
      <c r="F31" s="1"/>
      <c r="G31" s="1"/>
    </row>
    <row r="32" spans="1:7" x14ac:dyDescent="0.25">
      <c r="A32" s="17"/>
      <c r="B32" s="1"/>
      <c r="C32" s="1"/>
      <c r="D32" s="1"/>
      <c r="E32" s="1"/>
      <c r="F32" s="1"/>
      <c r="G32" s="1"/>
    </row>
    <row r="33" spans="1:7" x14ac:dyDescent="0.25">
      <c r="A33" s="17"/>
      <c r="B33" s="1"/>
      <c r="C33" s="1"/>
      <c r="D33" s="1"/>
      <c r="E33" s="1"/>
      <c r="F33" s="1"/>
      <c r="G33" s="1"/>
    </row>
    <row r="34" spans="1:7" x14ac:dyDescent="0.25">
      <c r="A34" s="17"/>
      <c r="B34" s="1"/>
      <c r="C34" s="1"/>
      <c r="D34" s="1"/>
      <c r="E34" s="1"/>
      <c r="F34" s="1"/>
      <c r="G34" s="1"/>
    </row>
    <row r="35" spans="1:7" x14ac:dyDescent="0.25">
      <c r="A35" s="17"/>
      <c r="B35" s="1"/>
      <c r="C35" s="1"/>
      <c r="D35" s="1"/>
      <c r="E35" s="1"/>
      <c r="F35" s="1"/>
      <c r="G35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2018-06-18T06:56:22Z</cp:lastPrinted>
  <dcterms:created xsi:type="dcterms:W3CDTF">2013-02-08T05:26:42Z</dcterms:created>
  <dcterms:modified xsi:type="dcterms:W3CDTF">2019-11-06T19:22:17Z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2019-11-05T11:25:09.8904842Z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6aebd76b-e762-45b8-935e-7a3804c035c7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