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MR\xxxxx - Tonery 6A_2019\"/>
    </mc:Choice>
  </mc:AlternateContent>
  <bookViews>
    <workbookView xWindow="0" yWindow="0" windowWidth="28800" windowHeight="13830"/>
  </bookViews>
  <sheets>
    <sheet name="Tabulka hodnocení" sheetId="1" r:id="rId1"/>
  </sheets>
  <definedNames>
    <definedName name="_xlnm.Print_Titles" localSheetId="0">'Tabulka hodnocení'!$7:$7</definedName>
  </definedNames>
  <calcPr calcId="162913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30" i="1" l="1"/>
  <c r="I9" i="1" l="1"/>
  <c r="I60" i="1" s="1"/>
  <c r="I32" i="1" l="1"/>
  <c r="I31" i="1"/>
  <c r="I10" i="1"/>
  <c r="I11" i="1"/>
  <c r="I12" i="1"/>
  <c r="I13" i="1"/>
  <c r="I14" i="1"/>
  <c r="I15" i="1"/>
  <c r="I16" i="1"/>
  <c r="I17" i="1"/>
  <c r="I18" i="1"/>
  <c r="I19" i="1"/>
  <c r="I61" i="1" l="1"/>
</calcChain>
</file>

<file path=xl/sharedStrings.xml><?xml version="1.0" encoding="utf-8"?>
<sst xmlns="http://schemas.openxmlformats.org/spreadsheetml/2006/main" count="125" uniqueCount="78">
  <si>
    <t xml:space="preserve">                     </t>
  </si>
  <si>
    <t>Položka</t>
  </si>
  <si>
    <t>Počet kusů</t>
  </si>
  <si>
    <t>Nabídková cena za 1ks bez DPH v Kč</t>
  </si>
  <si>
    <t>Celková cena bez DPH</t>
  </si>
  <si>
    <t>PN výrobce</t>
  </si>
  <si>
    <t/>
  </si>
  <si>
    <t>Celkem bez DPH [CZK]</t>
  </si>
  <si>
    <t>Celkem s DPH [CZK]</t>
  </si>
  <si>
    <t>Popis, tech. specifikace</t>
  </si>
  <si>
    <t>mejzrlen@fel.cvut.cz</t>
  </si>
  <si>
    <t>rouhopet@fel.cvut.cz</t>
  </si>
  <si>
    <t>havelko@fel.cvut.cz</t>
  </si>
  <si>
    <t>řádek</t>
  </si>
  <si>
    <t>Místo dodání:</t>
  </si>
  <si>
    <t>Identifikace firmy:</t>
  </si>
  <si>
    <t>Žadatel nákupu</t>
  </si>
  <si>
    <t>Vyplňte, prosím, jen žlutá pole</t>
  </si>
  <si>
    <t xml:space="preserve">Tabulka pro hodnocení nabídky: FEL, Tonery 6A/2019 - NP </t>
  </si>
  <si>
    <t>indrato1@fel.cvut.cz</t>
  </si>
  <si>
    <t>cikhardt@fel.cvut.cz</t>
  </si>
  <si>
    <t>vosatpet@fel.cvut.cz</t>
  </si>
  <si>
    <t>jelinlen@fel.cvut.cz</t>
  </si>
  <si>
    <t>gerolpet@fel.cvut.cz</t>
  </si>
  <si>
    <t>kaspar@fel.cvut.cz</t>
  </si>
  <si>
    <t>zima@fel.cvut.cz</t>
  </si>
  <si>
    <t>Originální toner HP 36A, Black, 2000 stran, PN: CB436A</t>
  </si>
  <si>
    <t>Kompatibilní toner Samsung MLT-D116L, Black, 3000 stran, PN: SU828A</t>
  </si>
  <si>
    <t>Originální toner HP 15X, Black, 3500 stran, PN: C7115X</t>
  </si>
  <si>
    <t>Originální inkoust Canon PFI-102M, Magenta, 130 ml, PN: 0897B001AA</t>
  </si>
  <si>
    <t>Originální inkoust Canon PFI-102C, Cyan, 130 ml, PN: 0896B001AA</t>
  </si>
  <si>
    <t>Originální inkoust Canon PFI-102Y, Yellow, 130 ml, PN: 0898B001AA</t>
  </si>
  <si>
    <t>Originální inkoust Canon PFI-102BK, Black, 130 ml, PN: 0895B001AA</t>
  </si>
  <si>
    <t>Originální inkoust Canon PFI-102MBK, Matte Black, 130 ml, PN: 0894B001</t>
  </si>
  <si>
    <t>Originální odpadní nádobka Canon MC-10, PN: 1320B014</t>
  </si>
  <si>
    <t>Originální toner HP 507A, Magenta, 6000 stran, PN: CE403A</t>
  </si>
  <si>
    <t>Originální toner HP 507A, Yellow, 6000 stran, PN: CE402A</t>
  </si>
  <si>
    <t>Originální toner HP 507A, Cyan, 6000 stran, PN: CE401A</t>
  </si>
  <si>
    <t>Originální toner Kyocera TK-5150K, Black, 12000 stran, PN: 1T02NS0NL0</t>
  </si>
  <si>
    <t>Originální válec Konica Minolta IUP-23K, Black, PN: A73303H</t>
  </si>
  <si>
    <t>Originální toner Xerox 113R00726, Black, 8000 stran, PN: 113R00726</t>
  </si>
  <si>
    <t>Originální toner Xerox 113R00724, Magenta, 6000 stran, PN: 113R00724</t>
  </si>
  <si>
    <t>Originální toner Konica Minolta TNP-51Bk, Black, 5000 stran, PN: A0X5155</t>
  </si>
  <si>
    <t>Originální toner Konica Minolta TNP-51Y, Yellow, 5000 stran, PN: A0X5255</t>
  </si>
  <si>
    <t>Originální toner Konica Minolta TNP-51M, Magenta, 5000 stran, PN: A0X5355</t>
  </si>
  <si>
    <t>Originální odpadní nádoba Konica Minolta A4NNWY1 (A4NNWY3), 40000 stran, PN: A4NNWY1</t>
  </si>
  <si>
    <t>Originální inkoust HP č. 82, Magenta, 69 ml, PN: C4912A</t>
  </si>
  <si>
    <t>Originální inkoust HP č. 82, Yellow, 69 ml, PN: C4913A</t>
  </si>
  <si>
    <t>Sada kompatibilních tonerů HP 125A, CMYK, 3x 1400 stran, 1x 2200 stran, PN: CB541A, CB542A, CB543A, CB540A</t>
  </si>
  <si>
    <t>Kompatibilní toner HP 305X Black, 4000 stran, PN: CE410X</t>
  </si>
  <si>
    <t>Kompatibilní toner HP 305A Magenta, 2600 stran, PN: CE413A</t>
  </si>
  <si>
    <t>Kompatibilní toner HP HP 12A Black, 2000 stran, PN: Q2612A</t>
  </si>
  <si>
    <t>Kompatibilní toner Canon CRG-728, Black, 2100 stran, PN: 3500B002</t>
  </si>
  <si>
    <t>Sada originálních tonerů HP 126A multipack, CMY, 3x 1000 stran, PN: CF341A</t>
  </si>
  <si>
    <t>Originální toner HP 15X Black, 3500 stran, PN: C7115X</t>
  </si>
  <si>
    <t>Originální toner HP 49A Black, 2500 stran, PN: Q5949A</t>
  </si>
  <si>
    <t>Originální toner HP 304A Magenta, 2800 stran, PN: CC533A</t>
  </si>
  <si>
    <t>Originální toner HP 304A Cyan, 2800 stran, PN: CC531A</t>
  </si>
  <si>
    <t>Originální toner HP 304A Yellow, 2800 stran, PN: CC532A</t>
  </si>
  <si>
    <t>Originální toner HP 304A Black, 3500 stran, PN: CC530A</t>
  </si>
  <si>
    <t>Originální toner HP 201A Black, 1500 stran, PN: CF400A</t>
  </si>
  <si>
    <t>Originální toner HP 201A Magenta, 1400 stran, PN: CF403A</t>
  </si>
  <si>
    <t>Originální toner HP 201A Yellow, 1400 stran, PN: CF402A</t>
  </si>
  <si>
    <t>Originální toner HP 201A Cyan, 1400 stran, PN: CF401A</t>
  </si>
  <si>
    <t>Originální toner Canon 046H Cyan, 5000 stran, PN: 1253C002</t>
  </si>
  <si>
    <t>Originální toner Canon 046H Yellow, 5000 stran, PN: 1251C002</t>
  </si>
  <si>
    <t>Originální toner Canon 046H Magenta, 5000 stran, PN: 1252C002</t>
  </si>
  <si>
    <t>Originální toner Canon 046H Black, 6300 stran, PN: 1254C002</t>
  </si>
  <si>
    <t>Originální toner HP 05A Black, 2500 stran, PN: CE505A</t>
  </si>
  <si>
    <t>Originální toner HP 78A Black, 2100 stran, PN: CE278A</t>
  </si>
  <si>
    <t>Originální toner Canon CRG-718BK Black, 3400 stran, PN: 2662B002</t>
  </si>
  <si>
    <t>Originální toner Canon CRG-718Y Yellow, 2900 stran, PN: 2659B002</t>
  </si>
  <si>
    <t>Originální toner Canon CRG-718 Cyan, 2900 stran, PN: 2661B002</t>
  </si>
  <si>
    <t>Originální toner Canon CRG-718M Magenta, 2900 stran, PN: 2660B002</t>
  </si>
  <si>
    <t>Místo dodání: ČVUT FEL, Karlovo nám. 13, budova E, Praha 2 - místnost KN:E-105</t>
  </si>
  <si>
    <t>Místo dodání: ČVUT FEL, Technická 2, Praha 6 - místnost E:C4-365</t>
  </si>
  <si>
    <t>dle rozpisu</t>
  </si>
  <si>
    <t>Originální toner HP 128A, Black, 2000 stran, PN: CE320A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</si>
</sst>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10" xfId="0" applyNumberFormat="1" applyFont="1" applyFill="1" applyBorder="1" applyAlignment="1" applyProtection="1">
      <alignment horizontal="center" vertical="center"/>
    </xf>
    <xf numFmtId="8" fontId="0" fillId="0" borderId="10" xfId="0" applyNumberFormat="1" applyFont="1" applyFill="1" applyBorder="1" applyAlignment="1" applyProtection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8" fontId="0" fillId="33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8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1" fillId="0" borderId="15" xfId="0" applyFont="1" applyBorder="1" applyAlignment="1" applyProtection="1">
      <alignment vertical="center" wrapText="1"/>
    </xf>
    <xf numFmtId="0" fontId="21" fillId="35" borderId="11" xfId="0" applyFont="1" applyFill="1" applyBorder="1" applyAlignment="1" applyProtection="1">
      <alignment horizontal="centerContinuous" vertical="center" wrapText="1"/>
    </xf>
    <xf numFmtId="0" fontId="21" fillId="35" borderId="15" xfId="0" applyFont="1" applyFill="1" applyBorder="1" applyAlignment="1" applyProtection="1">
      <alignment horizontal="centerContinuous" vertical="center" wrapText="1"/>
    </xf>
    <xf numFmtId="0" fontId="21" fillId="35" borderId="12" xfId="0" applyFont="1" applyFill="1" applyBorder="1" applyAlignment="1" applyProtection="1">
      <alignment horizontal="centerContinuous" vertical="center" wrapText="1"/>
    </xf>
    <xf numFmtId="0" fontId="20" fillId="0" borderId="10" xfId="0" applyFont="1" applyBorder="1" applyAlignment="1" applyProtection="1">
      <alignment vertical="center" wrapText="1"/>
    </xf>
    <xf numFmtId="0" fontId="21" fillId="34" borderId="10" xfId="0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E1" zoomScaleNormal="100" workbookViewId="0">
      <selection activeCell="N18" sqref="N18"/>
    </sheetView>
  </sheetViews>
  <sheetFormatPr defaultRowHeight="15" x14ac:dyDescent="0.25"/>
  <cols>
    <col min="1" max="1" width="18.5703125" style="10" hidden="1" customWidth="1"/>
    <col min="2" max="2" width="5" style="10" hidden="1" customWidth="1"/>
    <col min="3" max="4" width="6" style="10" hidden="1" customWidth="1"/>
    <col min="5" max="5" width="7.5703125" style="13" bestFit="1" customWidth="1"/>
    <col min="6" max="6" width="35.7109375" style="4" customWidth="1"/>
    <col min="7" max="7" width="6" style="13" customWidth="1"/>
    <col min="8" max="8" width="22.85546875" style="6" bestFit="1" customWidth="1"/>
    <col min="9" max="9" width="15.28515625" style="6" bestFit="1" customWidth="1"/>
    <col min="10" max="10" width="28.5703125" style="10" bestFit="1" customWidth="1"/>
    <col min="11" max="11" width="15.28515625" style="10" bestFit="1" customWidth="1"/>
    <col min="12" max="16384" width="9.140625" style="13"/>
  </cols>
  <sheetData>
    <row r="1" spans="1:11" ht="32.25" customHeight="1" x14ac:dyDescent="0.25">
      <c r="E1" s="11" t="s">
        <v>18</v>
      </c>
      <c r="F1" s="12"/>
      <c r="G1" s="12"/>
      <c r="H1" s="12"/>
      <c r="I1" s="12"/>
      <c r="J1" s="12"/>
      <c r="K1" s="12"/>
    </row>
    <row r="2" spans="1:11" x14ac:dyDescent="0.25">
      <c r="E2" s="13" t="s">
        <v>0</v>
      </c>
    </row>
    <row r="3" spans="1:11" ht="60.75" customHeight="1" x14ac:dyDescent="0.25">
      <c r="E3" s="19" t="s">
        <v>14</v>
      </c>
      <c r="F3" s="20" t="s">
        <v>76</v>
      </c>
      <c r="G3" s="21"/>
      <c r="I3" s="22" t="s">
        <v>15</v>
      </c>
      <c r="J3" s="23"/>
      <c r="K3" s="24"/>
    </row>
    <row r="5" spans="1:11" x14ac:dyDescent="0.25">
      <c r="J5" s="26" t="s">
        <v>17</v>
      </c>
    </row>
    <row r="6" spans="1:11" x14ac:dyDescent="0.25">
      <c r="J6" s="27"/>
    </row>
    <row r="7" spans="1:11" ht="30" x14ac:dyDescent="0.25">
      <c r="A7" s="18" t="s">
        <v>16</v>
      </c>
      <c r="B7" s="18"/>
      <c r="C7" s="18"/>
      <c r="D7" s="16" t="s">
        <v>13</v>
      </c>
      <c r="E7" s="17" t="s">
        <v>1</v>
      </c>
      <c r="F7" s="17"/>
      <c r="G7" s="15" t="s">
        <v>2</v>
      </c>
      <c r="H7" s="8" t="s">
        <v>3</v>
      </c>
      <c r="I7" s="3" t="s">
        <v>4</v>
      </c>
      <c r="J7" s="3" t="s">
        <v>9</v>
      </c>
      <c r="K7" s="3" t="s">
        <v>5</v>
      </c>
    </row>
    <row r="8" spans="1:11" ht="38.25" customHeight="1" x14ac:dyDescent="0.25">
      <c r="A8" s="13"/>
      <c r="B8" s="28"/>
      <c r="C8" s="28"/>
      <c r="D8" s="28"/>
      <c r="E8" s="29" t="s">
        <v>74</v>
      </c>
      <c r="F8" s="30"/>
      <c r="G8" s="30"/>
      <c r="H8" s="30"/>
      <c r="I8" s="30"/>
      <c r="J8" s="30"/>
      <c r="K8" s="31"/>
    </row>
    <row r="9" spans="1:11" ht="25.5" x14ac:dyDescent="0.25">
      <c r="A9" s="5" t="s">
        <v>19</v>
      </c>
      <c r="B9" s="5">
        <v>7633</v>
      </c>
      <c r="C9" s="5">
        <v>13141</v>
      </c>
      <c r="D9" s="14">
        <v>562</v>
      </c>
      <c r="E9" s="1">
        <v>1</v>
      </c>
      <c r="F9" s="32" t="s">
        <v>27</v>
      </c>
      <c r="G9" s="5">
        <v>2</v>
      </c>
      <c r="H9" s="9">
        <v>0</v>
      </c>
      <c r="I9" s="2">
        <f t="shared" ref="I9" si="0">G9 * H9</f>
        <v>0</v>
      </c>
      <c r="J9" s="25"/>
      <c r="K9" s="25"/>
    </row>
    <row r="10" spans="1:11" ht="25.5" x14ac:dyDescent="0.25">
      <c r="A10" s="33" t="s">
        <v>21</v>
      </c>
      <c r="B10" s="33">
        <v>5768</v>
      </c>
      <c r="C10" s="33">
        <v>13133</v>
      </c>
      <c r="D10" s="14">
        <v>605</v>
      </c>
      <c r="E10" s="1">
        <v>2</v>
      </c>
      <c r="F10" s="32" t="s">
        <v>29</v>
      </c>
      <c r="G10" s="33">
        <v>1</v>
      </c>
      <c r="H10" s="9">
        <v>0</v>
      </c>
      <c r="I10" s="2">
        <f>G10 * H10</f>
        <v>0</v>
      </c>
      <c r="J10" s="7" t="s">
        <v>6</v>
      </c>
      <c r="K10" s="7" t="s">
        <v>6</v>
      </c>
    </row>
    <row r="11" spans="1:11" ht="25.5" x14ac:dyDescent="0.25">
      <c r="A11" s="33" t="s">
        <v>21</v>
      </c>
      <c r="B11" s="33">
        <v>5768</v>
      </c>
      <c r="C11" s="33">
        <v>13133</v>
      </c>
      <c r="D11" s="14">
        <v>606</v>
      </c>
      <c r="E11" s="1">
        <v>3</v>
      </c>
      <c r="F11" s="32" t="s">
        <v>30</v>
      </c>
      <c r="G11" s="33">
        <v>1</v>
      </c>
      <c r="H11" s="9">
        <v>0</v>
      </c>
      <c r="I11" s="2">
        <f t="shared" ref="I11:I12" si="1">G11 * H11</f>
        <v>0</v>
      </c>
      <c r="J11" s="7" t="s">
        <v>6</v>
      </c>
      <c r="K11" s="7" t="s">
        <v>6</v>
      </c>
    </row>
    <row r="12" spans="1:11" ht="25.5" x14ac:dyDescent="0.25">
      <c r="A12" s="33" t="s">
        <v>21</v>
      </c>
      <c r="B12" s="33">
        <v>5768</v>
      </c>
      <c r="C12" s="33">
        <v>13133</v>
      </c>
      <c r="D12" s="14">
        <v>607</v>
      </c>
      <c r="E12" s="1">
        <v>4</v>
      </c>
      <c r="F12" s="32" t="s">
        <v>31</v>
      </c>
      <c r="G12" s="33">
        <v>1</v>
      </c>
      <c r="H12" s="9">
        <v>0</v>
      </c>
      <c r="I12" s="2">
        <f t="shared" si="1"/>
        <v>0</v>
      </c>
      <c r="J12" s="7" t="s">
        <v>6</v>
      </c>
      <c r="K12" s="7" t="s">
        <v>6</v>
      </c>
    </row>
    <row r="13" spans="1:11" ht="25.5" x14ac:dyDescent="0.25">
      <c r="A13" s="33" t="s">
        <v>21</v>
      </c>
      <c r="B13" s="33">
        <v>5768</v>
      </c>
      <c r="C13" s="33">
        <v>13133</v>
      </c>
      <c r="D13" s="14">
        <v>608</v>
      </c>
      <c r="E13" s="1">
        <v>5</v>
      </c>
      <c r="F13" s="32" t="s">
        <v>32</v>
      </c>
      <c r="G13" s="33">
        <v>3</v>
      </c>
      <c r="H13" s="9">
        <v>0</v>
      </c>
      <c r="I13" s="2">
        <f>G13 * H13</f>
        <v>0</v>
      </c>
      <c r="J13" s="7" t="s">
        <v>6</v>
      </c>
      <c r="K13" s="7" t="s">
        <v>6</v>
      </c>
    </row>
    <row r="14" spans="1:11" ht="25.5" x14ac:dyDescent="0.25">
      <c r="A14" s="33" t="s">
        <v>21</v>
      </c>
      <c r="B14" s="33">
        <v>5768</v>
      </c>
      <c r="C14" s="33">
        <v>13133</v>
      </c>
      <c r="D14" s="14">
        <v>609</v>
      </c>
      <c r="E14" s="1">
        <v>6</v>
      </c>
      <c r="F14" s="32" t="s">
        <v>33</v>
      </c>
      <c r="G14" s="33">
        <v>1</v>
      </c>
      <c r="H14" s="9">
        <v>0</v>
      </c>
      <c r="I14" s="2">
        <f t="shared" ref="I14:I58" si="2">G14 * H14</f>
        <v>0</v>
      </c>
      <c r="J14" s="7"/>
      <c r="K14" s="7"/>
    </row>
    <row r="15" spans="1:11" ht="25.5" x14ac:dyDescent="0.25">
      <c r="A15" s="33" t="s">
        <v>21</v>
      </c>
      <c r="B15" s="33">
        <v>5768</v>
      </c>
      <c r="C15" s="33">
        <v>13133</v>
      </c>
      <c r="D15" s="14">
        <v>610</v>
      </c>
      <c r="E15" s="1">
        <v>7</v>
      </c>
      <c r="F15" s="32" t="s">
        <v>34</v>
      </c>
      <c r="G15" s="33">
        <v>1</v>
      </c>
      <c r="H15" s="9">
        <v>0</v>
      </c>
      <c r="I15" s="2">
        <f t="shared" si="2"/>
        <v>0</v>
      </c>
      <c r="J15" s="7"/>
      <c r="K15" s="7"/>
    </row>
    <row r="16" spans="1:11" ht="25.5" x14ac:dyDescent="0.25">
      <c r="A16" s="33" t="s">
        <v>21</v>
      </c>
      <c r="B16" s="33">
        <v>5768</v>
      </c>
      <c r="C16" s="33">
        <v>13133</v>
      </c>
      <c r="D16" s="14">
        <v>611</v>
      </c>
      <c r="E16" s="1">
        <v>8</v>
      </c>
      <c r="F16" s="32" t="s">
        <v>35</v>
      </c>
      <c r="G16" s="33">
        <v>1</v>
      </c>
      <c r="H16" s="9">
        <v>0</v>
      </c>
      <c r="I16" s="2">
        <f t="shared" si="2"/>
        <v>0</v>
      </c>
      <c r="J16" s="7"/>
      <c r="K16" s="7"/>
    </row>
    <row r="17" spans="1:11" ht="25.5" x14ac:dyDescent="0.25">
      <c r="A17" s="33" t="s">
        <v>21</v>
      </c>
      <c r="B17" s="33">
        <v>5768</v>
      </c>
      <c r="C17" s="33">
        <v>13133</v>
      </c>
      <c r="D17" s="14">
        <v>612</v>
      </c>
      <c r="E17" s="1">
        <v>9</v>
      </c>
      <c r="F17" s="32" t="s">
        <v>36</v>
      </c>
      <c r="G17" s="33">
        <v>1</v>
      </c>
      <c r="H17" s="9">
        <v>0</v>
      </c>
      <c r="I17" s="2">
        <f t="shared" si="2"/>
        <v>0</v>
      </c>
      <c r="J17" s="7"/>
      <c r="K17" s="7"/>
    </row>
    <row r="18" spans="1:11" ht="25.5" x14ac:dyDescent="0.25">
      <c r="A18" s="33" t="s">
        <v>21</v>
      </c>
      <c r="B18" s="33">
        <v>5768</v>
      </c>
      <c r="C18" s="33">
        <v>13133</v>
      </c>
      <c r="D18" s="14">
        <v>613</v>
      </c>
      <c r="E18" s="1">
        <v>10</v>
      </c>
      <c r="F18" s="32" t="s">
        <v>37</v>
      </c>
      <c r="G18" s="33">
        <v>1</v>
      </c>
      <c r="H18" s="9">
        <v>0</v>
      </c>
      <c r="I18" s="2">
        <f t="shared" si="2"/>
        <v>0</v>
      </c>
      <c r="J18" s="7"/>
      <c r="K18" s="7"/>
    </row>
    <row r="19" spans="1:11" ht="25.5" x14ac:dyDescent="0.25">
      <c r="A19" s="33" t="s">
        <v>21</v>
      </c>
      <c r="B19" s="33">
        <v>5768</v>
      </c>
      <c r="C19" s="33">
        <v>13133</v>
      </c>
      <c r="D19" s="14">
        <v>614</v>
      </c>
      <c r="E19" s="1">
        <v>11</v>
      </c>
      <c r="F19" s="32" t="s">
        <v>38</v>
      </c>
      <c r="G19" s="33">
        <v>1</v>
      </c>
      <c r="H19" s="9">
        <v>0</v>
      </c>
      <c r="I19" s="2">
        <f t="shared" si="2"/>
        <v>0</v>
      </c>
      <c r="J19" s="7"/>
      <c r="K19" s="7"/>
    </row>
    <row r="20" spans="1:11" ht="25.5" x14ac:dyDescent="0.25">
      <c r="A20" s="33" t="s">
        <v>21</v>
      </c>
      <c r="B20" s="33">
        <v>5768</v>
      </c>
      <c r="C20" s="33">
        <v>13133</v>
      </c>
      <c r="D20" s="14">
        <v>615</v>
      </c>
      <c r="E20" s="1">
        <v>12</v>
      </c>
      <c r="F20" s="32" t="s">
        <v>39</v>
      </c>
      <c r="G20" s="33">
        <v>1</v>
      </c>
      <c r="H20" s="9">
        <v>0</v>
      </c>
      <c r="I20" s="2">
        <f t="shared" si="2"/>
        <v>0</v>
      </c>
      <c r="J20" s="7"/>
      <c r="K20" s="7"/>
    </row>
    <row r="21" spans="1:11" ht="25.5" x14ac:dyDescent="0.25">
      <c r="A21" s="33" t="s">
        <v>21</v>
      </c>
      <c r="B21" s="33">
        <v>5768</v>
      </c>
      <c r="C21" s="33">
        <v>13133</v>
      </c>
      <c r="D21" s="14">
        <v>616</v>
      </c>
      <c r="E21" s="1">
        <v>13</v>
      </c>
      <c r="F21" s="32" t="s">
        <v>40</v>
      </c>
      <c r="G21" s="33">
        <v>1</v>
      </c>
      <c r="H21" s="9">
        <v>0</v>
      </c>
      <c r="I21" s="2">
        <f t="shared" si="2"/>
        <v>0</v>
      </c>
      <c r="J21" s="7"/>
      <c r="K21" s="7"/>
    </row>
    <row r="22" spans="1:11" ht="25.5" x14ac:dyDescent="0.25">
      <c r="A22" s="33" t="s">
        <v>21</v>
      </c>
      <c r="B22" s="33">
        <v>5768</v>
      </c>
      <c r="C22" s="33">
        <v>13133</v>
      </c>
      <c r="D22" s="14">
        <v>617</v>
      </c>
      <c r="E22" s="1">
        <v>14</v>
      </c>
      <c r="F22" s="32" t="s">
        <v>41</v>
      </c>
      <c r="G22" s="33">
        <v>1</v>
      </c>
      <c r="H22" s="9">
        <v>0</v>
      </c>
      <c r="I22" s="2">
        <f t="shared" si="2"/>
        <v>0</v>
      </c>
      <c r="J22" s="7"/>
      <c r="K22" s="7"/>
    </row>
    <row r="23" spans="1:11" ht="25.5" x14ac:dyDescent="0.25">
      <c r="A23" s="33" t="s">
        <v>21</v>
      </c>
      <c r="B23" s="33">
        <v>5768</v>
      </c>
      <c r="C23" s="33">
        <v>13133</v>
      </c>
      <c r="D23" s="14">
        <v>618</v>
      </c>
      <c r="E23" s="1">
        <v>15</v>
      </c>
      <c r="F23" s="32" t="s">
        <v>42</v>
      </c>
      <c r="G23" s="33">
        <v>2</v>
      </c>
      <c r="H23" s="9">
        <v>0</v>
      </c>
      <c r="I23" s="2">
        <f t="shared" si="2"/>
        <v>0</v>
      </c>
      <c r="J23" s="7"/>
      <c r="K23" s="7"/>
    </row>
    <row r="24" spans="1:11" ht="25.5" x14ac:dyDescent="0.25">
      <c r="A24" s="33" t="s">
        <v>21</v>
      </c>
      <c r="B24" s="33">
        <v>5768</v>
      </c>
      <c r="C24" s="33">
        <v>13133</v>
      </c>
      <c r="D24" s="14">
        <v>619</v>
      </c>
      <c r="E24" s="1">
        <v>16</v>
      </c>
      <c r="F24" s="32" t="s">
        <v>43</v>
      </c>
      <c r="G24" s="33">
        <v>1</v>
      </c>
      <c r="H24" s="9">
        <v>0</v>
      </c>
      <c r="I24" s="2">
        <f t="shared" si="2"/>
        <v>0</v>
      </c>
      <c r="J24" s="7"/>
      <c r="K24" s="7"/>
    </row>
    <row r="25" spans="1:11" ht="25.5" x14ac:dyDescent="0.25">
      <c r="A25" s="33" t="s">
        <v>21</v>
      </c>
      <c r="B25" s="33">
        <v>5768</v>
      </c>
      <c r="C25" s="33">
        <v>13133</v>
      </c>
      <c r="D25" s="14">
        <v>620</v>
      </c>
      <c r="E25" s="1">
        <v>17</v>
      </c>
      <c r="F25" s="32" t="s">
        <v>44</v>
      </c>
      <c r="G25" s="33">
        <v>1</v>
      </c>
      <c r="H25" s="9">
        <v>0</v>
      </c>
      <c r="I25" s="2">
        <f t="shared" si="2"/>
        <v>0</v>
      </c>
      <c r="J25" s="7"/>
      <c r="K25" s="7"/>
    </row>
    <row r="26" spans="1:11" ht="38.25" x14ac:dyDescent="0.25">
      <c r="A26" s="33" t="s">
        <v>21</v>
      </c>
      <c r="B26" s="33">
        <v>5768</v>
      </c>
      <c r="C26" s="33">
        <v>13133</v>
      </c>
      <c r="D26" s="14">
        <v>621</v>
      </c>
      <c r="E26" s="1">
        <v>18</v>
      </c>
      <c r="F26" s="32" t="s">
        <v>45</v>
      </c>
      <c r="G26" s="33">
        <v>1</v>
      </c>
      <c r="H26" s="9">
        <v>0</v>
      </c>
      <c r="I26" s="2">
        <f t="shared" si="2"/>
        <v>0</v>
      </c>
      <c r="J26" s="7"/>
      <c r="K26" s="7"/>
    </row>
    <row r="27" spans="1:11" ht="25.5" x14ac:dyDescent="0.25">
      <c r="A27" s="14" t="s">
        <v>22</v>
      </c>
      <c r="B27" s="14">
        <v>7266</v>
      </c>
      <c r="C27" s="14">
        <v>13135</v>
      </c>
      <c r="D27" s="16">
        <v>624</v>
      </c>
      <c r="E27" s="1">
        <v>19</v>
      </c>
      <c r="F27" s="32" t="s">
        <v>46</v>
      </c>
      <c r="G27" s="5">
        <v>1</v>
      </c>
      <c r="H27" s="9">
        <v>0</v>
      </c>
      <c r="I27" s="2">
        <f t="shared" si="2"/>
        <v>0</v>
      </c>
      <c r="J27" s="7"/>
      <c r="K27" s="7"/>
    </row>
    <row r="28" spans="1:11" ht="25.5" x14ac:dyDescent="0.25">
      <c r="A28" s="14" t="s">
        <v>22</v>
      </c>
      <c r="B28" s="14">
        <v>7266</v>
      </c>
      <c r="C28" s="14">
        <v>13135</v>
      </c>
      <c r="D28" s="16">
        <v>625</v>
      </c>
      <c r="E28" s="1">
        <v>20</v>
      </c>
      <c r="F28" s="32" t="s">
        <v>47</v>
      </c>
      <c r="G28" s="5">
        <v>1</v>
      </c>
      <c r="H28" s="9">
        <v>0</v>
      </c>
      <c r="I28" s="2">
        <f t="shared" si="2"/>
        <v>0</v>
      </c>
      <c r="J28" s="7"/>
      <c r="K28" s="7"/>
    </row>
    <row r="29" spans="1:11" ht="38.25" customHeight="1" x14ac:dyDescent="0.25">
      <c r="A29" s="13"/>
      <c r="B29" s="28"/>
      <c r="C29" s="28"/>
      <c r="D29" s="28"/>
      <c r="E29" s="29" t="s">
        <v>75</v>
      </c>
      <c r="F29" s="30"/>
      <c r="G29" s="30"/>
      <c r="H29" s="30"/>
      <c r="I29" s="30"/>
      <c r="J29" s="30"/>
      <c r="K29" s="31"/>
    </row>
    <row r="30" spans="1:11" ht="25.5" x14ac:dyDescent="0.25">
      <c r="A30" s="14" t="s">
        <v>12</v>
      </c>
      <c r="B30" s="14">
        <v>2123</v>
      </c>
      <c r="C30" s="14">
        <v>13113</v>
      </c>
      <c r="D30" s="14">
        <v>558</v>
      </c>
      <c r="E30" s="1">
        <v>21</v>
      </c>
      <c r="F30" s="32" t="s">
        <v>26</v>
      </c>
      <c r="G30" s="5">
        <v>1</v>
      </c>
      <c r="H30" s="9">
        <v>0</v>
      </c>
      <c r="I30" s="2">
        <f>G30 * H30</f>
        <v>0</v>
      </c>
      <c r="J30" s="7"/>
      <c r="K30" s="7"/>
    </row>
    <row r="31" spans="1:11" ht="25.5" x14ac:dyDescent="0.25">
      <c r="A31" s="5" t="s">
        <v>20</v>
      </c>
      <c r="B31" s="5">
        <v>3082</v>
      </c>
      <c r="C31" s="5">
        <v>13102</v>
      </c>
      <c r="D31" s="14">
        <v>591</v>
      </c>
      <c r="E31" s="1">
        <v>22</v>
      </c>
      <c r="F31" s="32" t="s">
        <v>28</v>
      </c>
      <c r="G31" s="5">
        <v>1</v>
      </c>
      <c r="H31" s="9">
        <v>0</v>
      </c>
      <c r="I31" s="2">
        <f>G31 * H31</f>
        <v>0</v>
      </c>
      <c r="J31" s="7"/>
      <c r="K31" s="7" t="s">
        <v>6</v>
      </c>
    </row>
    <row r="32" spans="1:11" ht="25.5" x14ac:dyDescent="0.25">
      <c r="A32" s="14" t="s">
        <v>10</v>
      </c>
      <c r="B32" s="14">
        <v>2070</v>
      </c>
      <c r="C32" s="14">
        <v>13132</v>
      </c>
      <c r="D32" s="14">
        <v>597</v>
      </c>
      <c r="E32" s="1">
        <v>23</v>
      </c>
      <c r="F32" s="32" t="s">
        <v>77</v>
      </c>
      <c r="G32" s="5">
        <v>1</v>
      </c>
      <c r="H32" s="9">
        <v>0</v>
      </c>
      <c r="I32" s="2">
        <f>G32 * H32</f>
        <v>0</v>
      </c>
      <c r="J32" s="7"/>
      <c r="K32" s="7"/>
    </row>
    <row r="33" spans="1:11" ht="51" x14ac:dyDescent="0.25">
      <c r="A33" s="14" t="s">
        <v>23</v>
      </c>
      <c r="B33" s="14">
        <v>2224</v>
      </c>
      <c r="C33" s="14">
        <v>13137</v>
      </c>
      <c r="D33" s="16">
        <v>684</v>
      </c>
      <c r="E33" s="1">
        <v>24</v>
      </c>
      <c r="F33" s="32" t="s">
        <v>48</v>
      </c>
      <c r="G33" s="5">
        <v>1</v>
      </c>
      <c r="H33" s="9">
        <v>0</v>
      </c>
      <c r="I33" s="2">
        <f t="shared" si="2"/>
        <v>0</v>
      </c>
      <c r="J33" s="7"/>
      <c r="K33" s="7"/>
    </row>
    <row r="34" spans="1:11" ht="25.5" x14ac:dyDescent="0.25">
      <c r="A34" s="14" t="s">
        <v>24</v>
      </c>
      <c r="B34" s="14">
        <v>2188</v>
      </c>
      <c r="C34" s="14">
        <v>13138</v>
      </c>
      <c r="D34" s="16">
        <v>685</v>
      </c>
      <c r="E34" s="1">
        <v>25</v>
      </c>
      <c r="F34" s="32" t="s">
        <v>49</v>
      </c>
      <c r="G34" s="5">
        <v>1</v>
      </c>
      <c r="H34" s="9">
        <v>0</v>
      </c>
      <c r="I34" s="2">
        <f t="shared" si="2"/>
        <v>0</v>
      </c>
      <c r="J34" s="7"/>
      <c r="K34" s="7"/>
    </row>
    <row r="35" spans="1:11" ht="25.5" x14ac:dyDescent="0.25">
      <c r="A35" s="14" t="s">
        <v>24</v>
      </c>
      <c r="B35" s="14">
        <v>2188</v>
      </c>
      <c r="C35" s="14">
        <v>13138</v>
      </c>
      <c r="D35" s="16">
        <v>686</v>
      </c>
      <c r="E35" s="1">
        <v>26</v>
      </c>
      <c r="F35" s="32" t="s">
        <v>50</v>
      </c>
      <c r="G35" s="5">
        <v>1</v>
      </c>
      <c r="H35" s="9">
        <v>0</v>
      </c>
      <c r="I35" s="2">
        <f t="shared" si="2"/>
        <v>0</v>
      </c>
      <c r="J35" s="7"/>
      <c r="K35" s="7"/>
    </row>
    <row r="36" spans="1:11" ht="25.5" x14ac:dyDescent="0.25">
      <c r="A36" s="14" t="s">
        <v>24</v>
      </c>
      <c r="B36" s="14">
        <v>2188</v>
      </c>
      <c r="C36" s="14">
        <v>13138</v>
      </c>
      <c r="D36" s="16">
        <v>687</v>
      </c>
      <c r="E36" s="1">
        <v>27</v>
      </c>
      <c r="F36" s="32" t="s">
        <v>51</v>
      </c>
      <c r="G36" s="5">
        <v>1</v>
      </c>
      <c r="H36" s="9">
        <v>0</v>
      </c>
      <c r="I36" s="2">
        <f t="shared" si="2"/>
        <v>0</v>
      </c>
      <c r="J36" s="7"/>
      <c r="K36" s="7"/>
    </row>
    <row r="37" spans="1:11" ht="25.5" x14ac:dyDescent="0.25">
      <c r="A37" s="14" t="s">
        <v>24</v>
      </c>
      <c r="B37" s="14">
        <v>2188</v>
      </c>
      <c r="C37" s="14">
        <v>13138</v>
      </c>
      <c r="D37" s="16">
        <v>688</v>
      </c>
      <c r="E37" s="1">
        <v>28</v>
      </c>
      <c r="F37" s="32" t="s">
        <v>52</v>
      </c>
      <c r="G37" s="5">
        <v>1</v>
      </c>
      <c r="H37" s="9">
        <v>0</v>
      </c>
      <c r="I37" s="2">
        <f t="shared" si="2"/>
        <v>0</v>
      </c>
      <c r="J37" s="7"/>
      <c r="K37" s="7"/>
    </row>
    <row r="38" spans="1:11" ht="38.25" x14ac:dyDescent="0.25">
      <c r="A38" s="14" t="s">
        <v>11</v>
      </c>
      <c r="B38" s="14">
        <v>2288</v>
      </c>
      <c r="C38" s="14">
        <v>13131</v>
      </c>
      <c r="D38" s="16">
        <v>710</v>
      </c>
      <c r="E38" s="1">
        <v>29</v>
      </c>
      <c r="F38" s="32" t="s">
        <v>53</v>
      </c>
      <c r="G38" s="5">
        <v>1</v>
      </c>
      <c r="H38" s="9">
        <v>0</v>
      </c>
      <c r="I38" s="2">
        <f t="shared" si="2"/>
        <v>0</v>
      </c>
      <c r="J38" s="7"/>
      <c r="K38" s="7"/>
    </row>
    <row r="39" spans="1:11" ht="25.5" x14ac:dyDescent="0.25">
      <c r="A39" s="14" t="s">
        <v>25</v>
      </c>
      <c r="B39" s="14">
        <v>2012</v>
      </c>
      <c r="C39" s="14">
        <v>13373</v>
      </c>
      <c r="D39" s="16">
        <v>711</v>
      </c>
      <c r="E39" s="1">
        <v>30</v>
      </c>
      <c r="F39" s="32" t="s">
        <v>54</v>
      </c>
      <c r="G39" s="5">
        <v>6</v>
      </c>
      <c r="H39" s="9">
        <v>0</v>
      </c>
      <c r="I39" s="2">
        <f t="shared" si="2"/>
        <v>0</v>
      </c>
      <c r="J39" s="7"/>
      <c r="K39" s="7"/>
    </row>
    <row r="40" spans="1:11" ht="25.5" x14ac:dyDescent="0.25">
      <c r="A40" s="14" t="s">
        <v>25</v>
      </c>
      <c r="B40" s="14">
        <v>2012</v>
      </c>
      <c r="C40" s="14">
        <v>13373</v>
      </c>
      <c r="D40" s="16">
        <v>712</v>
      </c>
      <c r="E40" s="1">
        <v>31</v>
      </c>
      <c r="F40" s="32" t="s">
        <v>55</v>
      </c>
      <c r="G40" s="5">
        <v>2</v>
      </c>
      <c r="H40" s="9">
        <v>0</v>
      </c>
      <c r="I40" s="2">
        <f t="shared" si="2"/>
        <v>0</v>
      </c>
      <c r="J40" s="7"/>
      <c r="K40" s="7"/>
    </row>
    <row r="41" spans="1:11" ht="25.5" x14ac:dyDescent="0.25">
      <c r="A41" s="14" t="s">
        <v>25</v>
      </c>
      <c r="B41" s="14">
        <v>2012</v>
      </c>
      <c r="C41" s="14">
        <v>13373</v>
      </c>
      <c r="D41" s="16">
        <v>713</v>
      </c>
      <c r="E41" s="1">
        <v>32</v>
      </c>
      <c r="F41" s="32" t="s">
        <v>56</v>
      </c>
      <c r="G41" s="5">
        <v>4</v>
      </c>
      <c r="H41" s="9">
        <v>0</v>
      </c>
      <c r="I41" s="2">
        <f t="shared" si="2"/>
        <v>0</v>
      </c>
      <c r="J41" s="7"/>
      <c r="K41" s="7"/>
    </row>
    <row r="42" spans="1:11" ht="25.5" x14ac:dyDescent="0.25">
      <c r="A42" s="14" t="s">
        <v>25</v>
      </c>
      <c r="B42" s="14">
        <v>2012</v>
      </c>
      <c r="C42" s="14">
        <v>13373</v>
      </c>
      <c r="D42" s="16">
        <v>714</v>
      </c>
      <c r="E42" s="1">
        <v>33</v>
      </c>
      <c r="F42" s="32" t="s">
        <v>57</v>
      </c>
      <c r="G42" s="5">
        <v>4</v>
      </c>
      <c r="H42" s="9">
        <v>0</v>
      </c>
      <c r="I42" s="2">
        <f t="shared" si="2"/>
        <v>0</v>
      </c>
      <c r="J42" s="7"/>
      <c r="K42" s="7"/>
    </row>
    <row r="43" spans="1:11" ht="25.5" x14ac:dyDescent="0.25">
      <c r="A43" s="14" t="s">
        <v>25</v>
      </c>
      <c r="B43" s="14">
        <v>2012</v>
      </c>
      <c r="C43" s="14">
        <v>13373</v>
      </c>
      <c r="D43" s="16">
        <v>715</v>
      </c>
      <c r="E43" s="1">
        <v>34</v>
      </c>
      <c r="F43" s="32" t="s">
        <v>58</v>
      </c>
      <c r="G43" s="5">
        <v>4</v>
      </c>
      <c r="H43" s="9">
        <v>0</v>
      </c>
      <c r="I43" s="2">
        <f t="shared" si="2"/>
        <v>0</v>
      </c>
      <c r="J43" s="7"/>
      <c r="K43" s="7"/>
    </row>
    <row r="44" spans="1:11" ht="25.5" x14ac:dyDescent="0.25">
      <c r="A44" s="14" t="s">
        <v>25</v>
      </c>
      <c r="B44" s="14">
        <v>2012</v>
      </c>
      <c r="C44" s="14">
        <v>13373</v>
      </c>
      <c r="D44" s="16">
        <v>716</v>
      </c>
      <c r="E44" s="1">
        <v>35</v>
      </c>
      <c r="F44" s="32" t="s">
        <v>59</v>
      </c>
      <c r="G44" s="5">
        <v>4</v>
      </c>
      <c r="H44" s="9">
        <v>0</v>
      </c>
      <c r="I44" s="2">
        <f t="shared" si="2"/>
        <v>0</v>
      </c>
      <c r="J44" s="7"/>
      <c r="K44" s="7"/>
    </row>
    <row r="45" spans="1:11" ht="25.5" x14ac:dyDescent="0.25">
      <c r="A45" s="14" t="s">
        <v>25</v>
      </c>
      <c r="B45" s="14">
        <v>2012</v>
      </c>
      <c r="C45" s="14">
        <v>13373</v>
      </c>
      <c r="D45" s="16">
        <v>717</v>
      </c>
      <c r="E45" s="1">
        <v>36</v>
      </c>
      <c r="F45" s="32" t="s">
        <v>60</v>
      </c>
      <c r="G45" s="5">
        <v>3</v>
      </c>
      <c r="H45" s="9">
        <v>0</v>
      </c>
      <c r="I45" s="2">
        <f t="shared" si="2"/>
        <v>0</v>
      </c>
      <c r="J45" s="7"/>
      <c r="K45" s="7"/>
    </row>
    <row r="46" spans="1:11" ht="25.5" x14ac:dyDescent="0.25">
      <c r="A46" s="14" t="s">
        <v>25</v>
      </c>
      <c r="B46" s="14">
        <v>2012</v>
      </c>
      <c r="C46" s="14">
        <v>13373</v>
      </c>
      <c r="D46" s="16">
        <v>718</v>
      </c>
      <c r="E46" s="1">
        <v>37</v>
      </c>
      <c r="F46" s="32" t="s">
        <v>61</v>
      </c>
      <c r="G46" s="5">
        <v>2</v>
      </c>
      <c r="H46" s="9">
        <v>0</v>
      </c>
      <c r="I46" s="2">
        <f t="shared" si="2"/>
        <v>0</v>
      </c>
      <c r="J46" s="7"/>
      <c r="K46" s="7"/>
    </row>
    <row r="47" spans="1:11" ht="25.5" x14ac:dyDescent="0.25">
      <c r="A47" s="14" t="s">
        <v>25</v>
      </c>
      <c r="B47" s="14">
        <v>2012</v>
      </c>
      <c r="C47" s="14">
        <v>13373</v>
      </c>
      <c r="D47" s="16">
        <v>719</v>
      </c>
      <c r="E47" s="1">
        <v>38</v>
      </c>
      <c r="F47" s="32" t="s">
        <v>62</v>
      </c>
      <c r="G47" s="5">
        <v>2</v>
      </c>
      <c r="H47" s="9">
        <v>0</v>
      </c>
      <c r="I47" s="2">
        <f t="shared" si="2"/>
        <v>0</v>
      </c>
      <c r="J47" s="7"/>
      <c r="K47" s="7"/>
    </row>
    <row r="48" spans="1:11" ht="25.5" x14ac:dyDescent="0.25">
      <c r="A48" s="14" t="s">
        <v>25</v>
      </c>
      <c r="B48" s="14">
        <v>2012</v>
      </c>
      <c r="C48" s="14">
        <v>13373</v>
      </c>
      <c r="D48" s="16">
        <v>720</v>
      </c>
      <c r="E48" s="1">
        <v>39</v>
      </c>
      <c r="F48" s="32" t="s">
        <v>63</v>
      </c>
      <c r="G48" s="5">
        <v>2</v>
      </c>
      <c r="H48" s="9">
        <v>0</v>
      </c>
      <c r="I48" s="2">
        <f t="shared" si="2"/>
        <v>0</v>
      </c>
      <c r="J48" s="7"/>
      <c r="K48" s="7"/>
    </row>
    <row r="49" spans="1:11" ht="25.5" x14ac:dyDescent="0.25">
      <c r="A49" s="14" t="s">
        <v>25</v>
      </c>
      <c r="B49" s="14">
        <v>2012</v>
      </c>
      <c r="C49" s="14">
        <v>13373</v>
      </c>
      <c r="D49" s="16">
        <v>721</v>
      </c>
      <c r="E49" s="1">
        <v>40</v>
      </c>
      <c r="F49" s="32" t="s">
        <v>64</v>
      </c>
      <c r="G49" s="5">
        <v>3</v>
      </c>
      <c r="H49" s="9">
        <v>0</v>
      </c>
      <c r="I49" s="2">
        <f t="shared" si="2"/>
        <v>0</v>
      </c>
      <c r="J49" s="7"/>
      <c r="K49" s="7"/>
    </row>
    <row r="50" spans="1:11" ht="25.5" x14ac:dyDescent="0.25">
      <c r="A50" s="14" t="s">
        <v>25</v>
      </c>
      <c r="B50" s="14">
        <v>2012</v>
      </c>
      <c r="C50" s="14">
        <v>13373</v>
      </c>
      <c r="D50" s="16">
        <v>722</v>
      </c>
      <c r="E50" s="1">
        <v>41</v>
      </c>
      <c r="F50" s="32" t="s">
        <v>65</v>
      </c>
      <c r="G50" s="5">
        <v>3</v>
      </c>
      <c r="H50" s="9">
        <v>0</v>
      </c>
      <c r="I50" s="2">
        <f t="shared" si="2"/>
        <v>0</v>
      </c>
      <c r="J50" s="7"/>
      <c r="K50" s="7"/>
    </row>
    <row r="51" spans="1:11" ht="25.5" x14ac:dyDescent="0.25">
      <c r="A51" s="14" t="s">
        <v>25</v>
      </c>
      <c r="B51" s="14">
        <v>2012</v>
      </c>
      <c r="C51" s="14">
        <v>13373</v>
      </c>
      <c r="D51" s="16">
        <v>723</v>
      </c>
      <c r="E51" s="1">
        <v>42</v>
      </c>
      <c r="F51" s="32" t="s">
        <v>66</v>
      </c>
      <c r="G51" s="5">
        <v>3</v>
      </c>
      <c r="H51" s="9">
        <v>0</v>
      </c>
      <c r="I51" s="2">
        <f t="shared" si="2"/>
        <v>0</v>
      </c>
      <c r="J51" s="7"/>
      <c r="K51" s="7"/>
    </row>
    <row r="52" spans="1:11" ht="25.5" x14ac:dyDescent="0.25">
      <c r="A52" s="14" t="s">
        <v>25</v>
      </c>
      <c r="B52" s="14">
        <v>2012</v>
      </c>
      <c r="C52" s="14">
        <v>13373</v>
      </c>
      <c r="D52" s="16">
        <v>724</v>
      </c>
      <c r="E52" s="1">
        <v>43</v>
      </c>
      <c r="F52" s="32" t="s">
        <v>67</v>
      </c>
      <c r="G52" s="5">
        <v>4</v>
      </c>
      <c r="H52" s="9">
        <v>0</v>
      </c>
      <c r="I52" s="2">
        <f t="shared" si="2"/>
        <v>0</v>
      </c>
      <c r="J52" s="7"/>
      <c r="K52" s="7"/>
    </row>
    <row r="53" spans="1:11" ht="25.5" x14ac:dyDescent="0.25">
      <c r="A53" s="14" t="s">
        <v>25</v>
      </c>
      <c r="B53" s="14">
        <v>2012</v>
      </c>
      <c r="C53" s="14">
        <v>13373</v>
      </c>
      <c r="D53" s="16">
        <v>725</v>
      </c>
      <c r="E53" s="1">
        <v>44</v>
      </c>
      <c r="F53" s="32" t="s">
        <v>68</v>
      </c>
      <c r="G53" s="5">
        <v>2</v>
      </c>
      <c r="H53" s="9">
        <v>0</v>
      </c>
      <c r="I53" s="2">
        <f t="shared" si="2"/>
        <v>0</v>
      </c>
      <c r="J53" s="7"/>
      <c r="K53" s="7"/>
    </row>
    <row r="54" spans="1:11" ht="25.5" x14ac:dyDescent="0.25">
      <c r="A54" s="14" t="s">
        <v>25</v>
      </c>
      <c r="B54" s="14">
        <v>2012</v>
      </c>
      <c r="C54" s="14">
        <v>13373</v>
      </c>
      <c r="D54" s="16">
        <v>726</v>
      </c>
      <c r="E54" s="1">
        <v>45</v>
      </c>
      <c r="F54" s="32" t="s">
        <v>69</v>
      </c>
      <c r="G54" s="5">
        <v>2</v>
      </c>
      <c r="H54" s="9">
        <v>0</v>
      </c>
      <c r="I54" s="2">
        <f t="shared" si="2"/>
        <v>0</v>
      </c>
      <c r="J54" s="7"/>
      <c r="K54" s="7"/>
    </row>
    <row r="55" spans="1:11" ht="25.5" x14ac:dyDescent="0.25">
      <c r="A55" s="14" t="s">
        <v>25</v>
      </c>
      <c r="B55" s="14">
        <v>2012</v>
      </c>
      <c r="C55" s="14">
        <v>13373</v>
      </c>
      <c r="D55" s="16">
        <v>727</v>
      </c>
      <c r="E55" s="1">
        <v>46</v>
      </c>
      <c r="F55" s="32" t="s">
        <v>70</v>
      </c>
      <c r="G55" s="5">
        <v>6</v>
      </c>
      <c r="H55" s="9">
        <v>0</v>
      </c>
      <c r="I55" s="2">
        <f t="shared" si="2"/>
        <v>0</v>
      </c>
      <c r="J55" s="7"/>
      <c r="K55" s="7"/>
    </row>
    <row r="56" spans="1:11" ht="25.5" x14ac:dyDescent="0.25">
      <c r="A56" s="14" t="s">
        <v>25</v>
      </c>
      <c r="B56" s="14">
        <v>2012</v>
      </c>
      <c r="C56" s="14">
        <v>13373</v>
      </c>
      <c r="D56" s="16">
        <v>728</v>
      </c>
      <c r="E56" s="1">
        <v>47</v>
      </c>
      <c r="F56" s="32" t="s">
        <v>71</v>
      </c>
      <c r="G56" s="5">
        <v>5</v>
      </c>
      <c r="H56" s="9">
        <v>0</v>
      </c>
      <c r="I56" s="2">
        <f t="shared" si="2"/>
        <v>0</v>
      </c>
      <c r="J56" s="7"/>
      <c r="K56" s="7"/>
    </row>
    <row r="57" spans="1:11" ht="25.5" x14ac:dyDescent="0.25">
      <c r="A57" s="14" t="s">
        <v>25</v>
      </c>
      <c r="B57" s="14">
        <v>2012</v>
      </c>
      <c r="C57" s="14">
        <v>13373</v>
      </c>
      <c r="D57" s="16">
        <v>729</v>
      </c>
      <c r="E57" s="1">
        <v>48</v>
      </c>
      <c r="F57" s="32" t="s">
        <v>72</v>
      </c>
      <c r="G57" s="5">
        <v>5</v>
      </c>
      <c r="H57" s="9">
        <v>0</v>
      </c>
      <c r="I57" s="2">
        <f t="shared" si="2"/>
        <v>0</v>
      </c>
      <c r="J57" s="7"/>
      <c r="K57" s="7"/>
    </row>
    <row r="58" spans="1:11" ht="25.5" x14ac:dyDescent="0.25">
      <c r="A58" s="14" t="s">
        <v>25</v>
      </c>
      <c r="B58" s="14">
        <v>2012</v>
      </c>
      <c r="C58" s="14">
        <v>13373</v>
      </c>
      <c r="D58" s="16">
        <v>730</v>
      </c>
      <c r="E58" s="1">
        <v>49</v>
      </c>
      <c r="F58" s="32" t="s">
        <v>73</v>
      </c>
      <c r="G58" s="5">
        <v>5</v>
      </c>
      <c r="H58" s="9">
        <v>0</v>
      </c>
      <c r="I58" s="2">
        <f t="shared" si="2"/>
        <v>0</v>
      </c>
      <c r="J58" s="7"/>
      <c r="K58" s="7"/>
    </row>
    <row r="60" spans="1:11" x14ac:dyDescent="0.25">
      <c r="H60" s="34" t="s">
        <v>7</v>
      </c>
      <c r="I60" s="2">
        <f>SUM(I9:I58)</f>
        <v>0</v>
      </c>
    </row>
    <row r="61" spans="1:11" x14ac:dyDescent="0.25">
      <c r="H61" s="34" t="s">
        <v>8</v>
      </c>
      <c r="I61" s="2">
        <f>I60 * 1.21</f>
        <v>0</v>
      </c>
    </row>
  </sheetData>
  <sheetProtection algorithmName="SHA-512" hashValue="cJWg8qLIsGasord4NsURvcsPCJePNFKBtpyJUwLrQPTuN0sEZtKNsmvFOB/U6WxiduNBmJHFXZEJLQRLyh/3yQ==" saltValue="p4GKLWGHddYlAafF/pBTPw==" spinCount="100000" sheet="1" objects="1" scenarios="1"/>
  <protectedRanges>
    <protectedRange algorithmName="SHA-512" hashValue="OwrolwX6bdJnheJwR+GTjfaAe36c5piwXl+GvJkaSy7FuiTDghLGJ42LewT6nccmsv3DIhKz2yIkY3y+OrWD1A==" saltValue="NNjecbR738jRKu5ngrGhYQ==" spinCount="100000" sqref="H8:H58 J8:K58" name="Oblast1"/>
  </protectedRanges>
  <mergeCells count="3">
    <mergeCell ref="E7:F7"/>
    <mergeCell ref="A7:C7"/>
    <mergeCell ref="J3:K3"/>
  </mergeCells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hodnocení</vt:lpstr>
      <vt:lpstr>'Tabulka hodnocení'!Názvy_tisku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2019-06-26T13:46:39Z</cp:lastPrinted>
  <dcterms:created xsi:type="dcterms:W3CDTF">2018-10-23T12:32:31Z</dcterms:created>
  <dcterms:modified xsi:type="dcterms:W3CDTF">2019-06-26T13:48:17Z</dcterms:modified>
</cp:coreProperties>
</file>