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4 - 2019\"/>
    </mc:Choice>
  </mc:AlternateContent>
  <xr:revisionPtr revIDLastSave="0" documentId="8_{3E1B01E4-8CD6-40E0-8A50-81D8F9E3CD87}" xr6:coauthVersionLast="41" xr6:coauthVersionMax="41" xr10:uidLastSave="{00000000-0000-0000-0000-000000000000}"/>
  <bookViews>
    <workbookView xWindow="31650" yWindow="-390" windowWidth="21600" windowHeight="1273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6" i="1"/>
  <c r="E15" i="1"/>
  <c r="E14" i="1"/>
  <c r="E13" i="1"/>
  <c r="E12" i="1"/>
  <c r="E11" i="1"/>
  <c r="F10" i="1"/>
  <c r="G10" i="1" s="1"/>
  <c r="F9" i="1"/>
  <c r="G9" i="1" s="1"/>
  <c r="E10" i="1"/>
  <c r="E9" i="1"/>
  <c r="F8" i="1"/>
  <c r="G8" i="1" s="1"/>
  <c r="E8" i="1"/>
  <c r="F7" i="1"/>
  <c r="G7" i="1" s="1"/>
  <c r="E7" i="1"/>
  <c r="F6" i="1"/>
  <c r="G6" i="1" s="1"/>
  <c r="E6" i="1"/>
  <c r="G5" i="1"/>
  <c r="F5" i="1"/>
  <c r="E5" i="1"/>
  <c r="F4" i="1"/>
  <c r="G4" i="1" s="1"/>
  <c r="E4" i="1"/>
  <c r="G3" i="1"/>
  <c r="F3" i="1"/>
  <c r="E3" i="1"/>
  <c r="G17" i="1" l="1"/>
  <c r="F17" i="1"/>
</calcChain>
</file>

<file path=xl/sharedStrings.xml><?xml version="1.0" encoding="utf-8"?>
<sst xmlns="http://schemas.openxmlformats.org/spreadsheetml/2006/main" count="26" uniqueCount="26">
  <si>
    <t>cena za ks, roli, balení bez DPH</t>
  </si>
  <si>
    <t>cena za ks, roli, balení 
s DPH</t>
  </si>
  <si>
    <t>Cena celkem  
bez DPH</t>
  </si>
  <si>
    <t>Cena celkem  
s DPH</t>
  </si>
  <si>
    <r>
      <t xml:space="preserve">1 ) </t>
    </r>
    <r>
      <rPr>
        <b/>
        <sz val="11"/>
        <color theme="1"/>
        <rFont val="Calibri"/>
        <family val="2"/>
        <charset val="238"/>
        <scheme val="minor"/>
      </rPr>
      <t xml:space="preserve">Frosch Ph Neutral          </t>
    </r>
    <r>
      <rPr>
        <sz val="11"/>
        <color theme="1"/>
        <rFont val="Calibri"/>
        <family val="2"/>
        <charset val="238"/>
        <scheme val="minor"/>
      </rPr>
      <t xml:space="preserve">univerzální čistič, ekologický, 1 l   </t>
    </r>
    <r>
      <rPr>
        <b/>
        <sz val="11"/>
        <color theme="1"/>
        <rFont val="Calibri"/>
        <family val="2"/>
        <charset val="238"/>
        <scheme val="minor"/>
      </rPr>
      <t xml:space="preserve">                </t>
    </r>
    <r>
      <rPr>
        <sz val="11"/>
        <color theme="1"/>
        <rFont val="Calibri"/>
        <family val="2"/>
        <charset val="238"/>
        <scheme val="minor"/>
      </rPr>
      <t xml:space="preserve">
EAN: 4009175141736     
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</si>
  <si>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Linteo tekuté mýdlo</t>
    </r>
    <r>
      <rPr>
        <sz val="11"/>
        <color theme="1"/>
        <rFont val="Calibri"/>
        <family val="2"/>
        <charset val="238"/>
        <scheme val="minor"/>
      </rPr>
      <t xml:space="preserve"> sensitive 5l</t>
    </r>
  </si>
  <si>
    <r>
      <t xml:space="preserve">5) </t>
    </r>
    <r>
      <rPr>
        <b/>
        <sz val="11"/>
        <color rgb="FF000000"/>
        <rFont val="Calibri"/>
        <family val="2"/>
        <charset val="238"/>
        <scheme val="minor"/>
      </rPr>
      <t>Osvěžovač GLADE</t>
    </r>
    <r>
      <rPr>
        <sz val="11"/>
        <color rgb="FF000000"/>
        <rFont val="Calibri"/>
        <family val="2"/>
        <charset val="238"/>
        <scheme val="minor"/>
      </rPr>
      <t xml:space="preserve"> Aerosol Vůně čistoty 300 ml
</t>
    </r>
  </si>
  <si>
    <r>
      <t xml:space="preserve">6) </t>
    </r>
    <r>
      <rPr>
        <b/>
        <sz val="11"/>
        <rFont val="Calibri"/>
        <family val="2"/>
        <charset val="238"/>
        <scheme val="minor"/>
      </rPr>
      <t>LANZA Vanish 2v1</t>
    </r>
    <r>
      <rPr>
        <sz val="11"/>
        <rFont val="Calibri"/>
        <family val="2"/>
        <charset val="238"/>
        <scheme val="minor"/>
      </rPr>
      <t xml:space="preserve"> na barevné prádlo 3,375 kg (45 praní) – prací prášek</t>
    </r>
  </si>
  <si>
    <r>
      <t>7)</t>
    </r>
    <r>
      <rPr>
        <b/>
        <sz val="11"/>
        <color theme="1"/>
        <rFont val="Calibri"/>
        <family val="2"/>
        <charset val="238"/>
        <scheme val="minor"/>
      </rPr>
      <t xml:space="preserve"> BREF Blue Aktiv </t>
    </r>
    <r>
      <rPr>
        <sz val="11"/>
        <color theme="1"/>
        <rFont val="Calibri"/>
        <family val="2"/>
        <charset val="238"/>
        <scheme val="minor"/>
      </rPr>
      <t xml:space="preserve">Eucalyptus 3 x 50 g - WC blok 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</si>
  <si>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Domestos</t>
    </r>
    <r>
      <rPr>
        <sz val="11"/>
        <color theme="1"/>
        <rFont val="Calibri"/>
        <family val="2"/>
        <charset val="238"/>
        <scheme val="minor"/>
      </rPr>
      <t xml:space="preserve"> 24H Plus Pine fresh Čistič WC 750 ml
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</si>
  <si>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CLIN na okna</t>
    </r>
    <r>
      <rPr>
        <sz val="11"/>
        <color theme="1"/>
        <rFont val="Calibri"/>
        <family val="2"/>
        <charset val="238"/>
        <scheme val="minor"/>
      </rPr>
      <t xml:space="preserve"> a rámy 750 ml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</si>
  <si>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Prostředek na mytí nádobí, citrón, 900 ml, JAR</t>
    </r>
  </si>
  <si>
    <t>CELKEM</t>
  </si>
  <si>
    <r>
      <t>9)</t>
    </r>
    <r>
      <rPr>
        <b/>
        <sz val="11"/>
        <color theme="1"/>
        <rFont val="Calibri"/>
        <family val="2"/>
        <charset val="238"/>
        <scheme val="minor"/>
      </rPr>
      <t xml:space="preserve"> PULIRAPID Extra 500 ml</t>
    </r>
    <r>
      <rPr>
        <sz val="11"/>
        <color theme="1"/>
        <rFont val="Calibri"/>
        <family val="2"/>
        <charset val="238"/>
        <scheme val="minor"/>
      </rPr>
      <t xml:space="preserve">           čisticí prostředek na rez a vodní kámen, ve spreji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</si>
  <si>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Odstraňovač vodního kamene Pulirapid Classico</t>
    </r>
  </si>
  <si>
    <r>
      <t xml:space="preserve">11) </t>
    </r>
    <r>
      <rPr>
        <b/>
        <sz val="11"/>
        <color theme="1"/>
        <rFont val="Calibri"/>
        <family val="2"/>
        <charset val="238"/>
        <scheme val="minor"/>
      </rPr>
      <t>Solvina original</t>
    </r>
    <r>
      <rPr>
        <sz val="11"/>
        <color theme="1"/>
        <rFont val="Calibri"/>
        <family val="2"/>
        <charset val="238"/>
        <scheme val="minor"/>
      </rPr>
      <t xml:space="preserve"> mycí pasta na ruce, 450 g</t>
    </r>
  </si>
  <si>
    <t>Popis zboží VZ 4/2019 
ÚKZÚZ ZS Uherský Ostroh</t>
  </si>
  <si>
    <t xml:space="preserve">Příloha č. 2 - specifikace plnění VZ - čistící, úklidové prostředky, drogistické a jiné zboží 
pro ÚKZÚZ Zkušební stanici (ZS), Uherský Ostroh, PSČ 687 24 </t>
  </si>
  <si>
    <t>ks, role, balení</t>
  </si>
  <si>
    <r>
      <t xml:space="preserve">12) </t>
    </r>
    <r>
      <rPr>
        <b/>
        <sz val="11"/>
        <color theme="1"/>
        <rFont val="Calibri"/>
        <family val="2"/>
        <charset val="238"/>
        <scheme val="minor"/>
      </rPr>
      <t>Pytle na odpadky stahovací 60L</t>
    </r>
    <r>
      <rPr>
        <sz val="11"/>
        <color theme="1"/>
        <rFont val="Calibri"/>
        <family val="2"/>
        <charset val="238"/>
        <scheme val="minor"/>
      </rPr>
      <t xml:space="preserve"> 10 ks v roli, rozměr 70X65 CM 60 L PLAST</t>
    </r>
  </si>
  <si>
    <r>
      <t>13)</t>
    </r>
    <r>
      <rPr>
        <b/>
        <sz val="11"/>
        <color theme="1"/>
        <rFont val="Calibri"/>
        <family val="2"/>
        <charset val="238"/>
        <scheme val="minor"/>
      </rPr>
      <t xml:space="preserve"> Pytle na odpadky 60L </t>
    </r>
    <r>
      <rPr>
        <sz val="11"/>
        <color theme="1"/>
        <rFont val="Calibri"/>
        <family val="2"/>
        <charset val="238"/>
        <scheme val="minor"/>
      </rPr>
      <t>/
20 ks v roli</t>
    </r>
  </si>
  <si>
    <t>5 rolí</t>
  </si>
  <si>
    <t>15 rolí</t>
  </si>
  <si>
    <t>10 balení</t>
  </si>
  <si>
    <r>
      <t xml:space="preserve">14) Tento Ellegance Pearl White </t>
    </r>
    <r>
      <rPr>
        <b/>
        <sz val="11"/>
        <rFont val="Calibri"/>
        <family val="2"/>
        <charset val="238"/>
        <scheme val="minor"/>
      </rPr>
      <t>toaletní papír 16 rolí</t>
    </r>
    <r>
      <rPr>
        <sz val="11"/>
        <rFont val="Calibri"/>
        <family val="2"/>
        <charset val="238"/>
        <scheme val="minor"/>
      </rPr>
      <t xml:space="preserve"> v balení</t>
    </r>
  </si>
  <si>
    <t>obrázek +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</si>
</sst>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2</xdr:row>
      <xdr:rowOff>31066</xdr:rowOff>
    </xdr:from>
    <xdr:to>
      <xdr:col>1</xdr:col>
      <xdr:colOff>1211580</xdr:colOff>
      <xdr:row>2</xdr:row>
      <xdr:rowOff>1409700</xdr:rowOff>
    </xdr:to>
    <xdr:pic>
      <xdr:nvPicPr>
        <xdr:cNvPr id="10" name="Obrázek 9" descr="Výsledek obrázku pro frosch universal cleaner ph neutral">
          <a:extLst>
            <a:ext uri="{FF2B5EF4-FFF2-40B4-BE49-F238E27FC236}">
              <a16:creationId xmlns:a16="http://schemas.microsoft.com/office/drawing/2014/main" id="{D8195628-CC8F-4792-AE1C-1FA2AD7ACB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94" t="9143" r="24294" b="6857"/>
        <a:stretch/>
      </xdr:blipFill>
      <xdr:spPr bwMode="auto">
        <a:xfrm>
          <a:off x="2461260" y="1151206"/>
          <a:ext cx="853440" cy="1378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68580</xdr:rowOff>
    </xdr:from>
    <xdr:to>
      <xdr:col>1</xdr:col>
      <xdr:colOff>1287780</xdr:colOff>
      <xdr:row>3</xdr:row>
      <xdr:rowOff>1333500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DEA94E98-F7F7-481D-8168-86E66109A1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20" r="15873" b="6349"/>
        <a:stretch/>
      </xdr:blipFill>
      <xdr:spPr>
        <a:xfrm>
          <a:off x="2179320" y="2621280"/>
          <a:ext cx="1211580" cy="1264920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5</xdr:row>
      <xdr:rowOff>86592</xdr:rowOff>
    </xdr:from>
    <xdr:to>
      <xdr:col>1</xdr:col>
      <xdr:colOff>975360</xdr:colOff>
      <xdr:row>5</xdr:row>
      <xdr:rowOff>1527465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5378BDA6-37D3-405F-988E-527B99647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240" y="5687292"/>
          <a:ext cx="396240" cy="1440873"/>
        </a:xfrm>
        <a:prstGeom prst="rect">
          <a:avLst/>
        </a:prstGeom>
      </xdr:spPr>
    </xdr:pic>
    <xdr:clientData/>
  </xdr:twoCellAnchor>
  <xdr:twoCellAnchor editAs="oneCell">
    <xdr:from>
      <xdr:col>1</xdr:col>
      <xdr:colOff>642199</xdr:colOff>
      <xdr:row>6</xdr:row>
      <xdr:rowOff>106680</xdr:rowOff>
    </xdr:from>
    <xdr:to>
      <xdr:col>1</xdr:col>
      <xdr:colOff>922020</xdr:colOff>
      <xdr:row>6</xdr:row>
      <xdr:rowOff>1312329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F7560F70-6CED-4D10-9262-69F90524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745319" y="7322820"/>
          <a:ext cx="279821" cy="120564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8</xdr:row>
      <xdr:rowOff>137160</xdr:rowOff>
    </xdr:from>
    <xdr:to>
      <xdr:col>1</xdr:col>
      <xdr:colOff>1138493</xdr:colOff>
      <xdr:row>8</xdr:row>
      <xdr:rowOff>1287780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F66FD6-0680-4891-95E0-AEDCA28C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121" y="10218420"/>
          <a:ext cx="757492" cy="1150620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144780</xdr:colOff>
      <xdr:row>7</xdr:row>
      <xdr:rowOff>38100</xdr:rowOff>
    </xdr:from>
    <xdr:to>
      <xdr:col>2</xdr:col>
      <xdr:colOff>3810</xdr:colOff>
      <xdr:row>7</xdr:row>
      <xdr:rowOff>1325880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1DA34153-9F16-461F-9719-A01C61241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280" y="8610600"/>
          <a:ext cx="1287780" cy="128778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9</xdr:row>
      <xdr:rowOff>68580</xdr:rowOff>
    </xdr:from>
    <xdr:to>
      <xdr:col>2</xdr:col>
      <xdr:colOff>3810</xdr:colOff>
      <xdr:row>9</xdr:row>
      <xdr:rowOff>1402080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8DEF9BF-6597-401C-AEE1-59B8D896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" y="11582400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</xdr:colOff>
      <xdr:row>11</xdr:row>
      <xdr:rowOff>54027</xdr:rowOff>
    </xdr:from>
    <xdr:to>
      <xdr:col>1</xdr:col>
      <xdr:colOff>1021079</xdr:colOff>
      <xdr:row>11</xdr:row>
      <xdr:rowOff>1386840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EA76855-2203-46CD-8A91-DEACE08FB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380" y="13000407"/>
          <a:ext cx="464819" cy="133281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</xdr:row>
      <xdr:rowOff>59055</xdr:rowOff>
    </xdr:from>
    <xdr:to>
      <xdr:col>1</xdr:col>
      <xdr:colOff>1398245</xdr:colOff>
      <xdr:row>12</xdr:row>
      <xdr:rowOff>1278255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D38F320-4A8C-4E2F-8515-BC9103DCF5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34" t="24533" r="22933" b="25467"/>
        <a:stretch/>
      </xdr:blipFill>
      <xdr:spPr>
        <a:xfrm>
          <a:off x="2133600" y="15822930"/>
          <a:ext cx="140777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83821</xdr:colOff>
      <xdr:row>15</xdr:row>
      <xdr:rowOff>197718</xdr:rowOff>
    </xdr:from>
    <xdr:to>
      <xdr:col>2</xdr:col>
      <xdr:colOff>1905</xdr:colOff>
      <xdr:row>15</xdr:row>
      <xdr:rowOff>984825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5B6EF875-5266-4C8F-B605-A8439D9CF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1" y="18874338"/>
          <a:ext cx="1394459" cy="787107"/>
        </a:xfrm>
        <a:prstGeom prst="rect">
          <a:avLst/>
        </a:prstGeom>
      </xdr:spPr>
    </xdr:pic>
    <xdr:clientData/>
  </xdr:twoCellAnchor>
  <xdr:twoCellAnchor editAs="oneCell">
    <xdr:from>
      <xdr:col>1</xdr:col>
      <xdr:colOff>73191</xdr:colOff>
      <xdr:row>13</xdr:row>
      <xdr:rowOff>445527</xdr:rowOff>
    </xdr:from>
    <xdr:to>
      <xdr:col>1</xdr:col>
      <xdr:colOff>1368593</xdr:colOff>
      <xdr:row>13</xdr:row>
      <xdr:rowOff>941317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92F2F932-5CD5-498A-BE51-250FE4EA19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39" b="31388"/>
        <a:stretch/>
      </xdr:blipFill>
      <xdr:spPr>
        <a:xfrm>
          <a:off x="2176311" y="16257027"/>
          <a:ext cx="1295402" cy="49579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14</xdr:row>
      <xdr:rowOff>236220</xdr:rowOff>
    </xdr:from>
    <xdr:to>
      <xdr:col>1</xdr:col>
      <xdr:colOff>1391273</xdr:colOff>
      <xdr:row>14</xdr:row>
      <xdr:rowOff>915924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FC1BA780-3978-442E-AEE7-C03DDAFD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" y="17480280"/>
          <a:ext cx="1292213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502920</xdr:colOff>
      <xdr:row>4</xdr:row>
      <xdr:rowOff>80093</xdr:rowOff>
    </xdr:from>
    <xdr:to>
      <xdr:col>1</xdr:col>
      <xdr:colOff>1077739</xdr:colOff>
      <xdr:row>4</xdr:row>
      <xdr:rowOff>1485901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6F629CB7-D592-4565-B841-CD642A03C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065353"/>
          <a:ext cx="574819" cy="1405808"/>
        </a:xfrm>
        <a:prstGeom prst="rect">
          <a:avLst/>
        </a:prstGeom>
      </xdr:spPr>
    </xdr:pic>
    <xdr:clientData/>
  </xdr:twoCellAnchor>
  <xdr:twoCellAnchor editAs="oneCell">
    <xdr:from>
      <xdr:col>1</xdr:col>
      <xdr:colOff>502921</xdr:colOff>
      <xdr:row>10</xdr:row>
      <xdr:rowOff>144780</xdr:rowOff>
    </xdr:from>
    <xdr:to>
      <xdr:col>1</xdr:col>
      <xdr:colOff>1111111</xdr:colOff>
      <xdr:row>10</xdr:row>
      <xdr:rowOff>1310640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C7B6013-EFD5-413F-AAAA-82CC0201D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13091160"/>
          <a:ext cx="60819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showWhiteSpace="0" view="pageLayout" topLeftCell="A3" zoomScaleNormal="100" workbookViewId="0">
      <selection activeCell="D4" sqref="D4"/>
    </sheetView>
  </sheetViews>
  <sheetFormatPr defaultColWidth="9.140625" defaultRowHeight="15" x14ac:dyDescent="0.25"/>
  <cols>
    <col min="1" max="1" width="29.28515625" customWidth="1"/>
    <col min="2" max="2" width="21" customWidth="1"/>
    <col min="3" max="3" width="6.140625" customWidth="1"/>
    <col min="4" max="4" width="9.42578125" style="1" customWidth="1"/>
    <col min="5" max="7" width="9.42578125" customWidth="1"/>
  </cols>
  <sheetData>
    <row r="1" spans="1:7" ht="44.1" customHeight="1" thickBot="1" x14ac:dyDescent="0.3">
      <c r="A1" s="20" t="s">
        <v>17</v>
      </c>
      <c r="B1" s="21"/>
      <c r="C1" s="21"/>
      <c r="D1" s="21"/>
      <c r="E1" s="21"/>
      <c r="F1" s="21"/>
      <c r="G1" s="22"/>
    </row>
    <row r="2" spans="1:7" ht="40.5" customHeight="1" x14ac:dyDescent="0.25">
      <c r="A2" s="5" t="s">
        <v>16</v>
      </c>
      <c r="B2" s="19" t="s">
        <v>25</v>
      </c>
      <c r="C2" s="18" t="s">
        <v>18</v>
      </c>
      <c r="D2" s="11" t="s">
        <v>0</v>
      </c>
      <c r="E2" s="11" t="s">
        <v>1</v>
      </c>
      <c r="F2" s="11" t="s">
        <v>2</v>
      </c>
      <c r="G2" s="11" t="s">
        <v>3</v>
      </c>
    </row>
    <row r="3" spans="1:7" ht="113.25" customHeight="1" x14ac:dyDescent="0.25">
      <c r="A3" s="6" t="s">
        <v>4</v>
      </c>
      <c r="C3" s="13">
        <v>10</v>
      </c>
      <c r="D3" s="15">
        <v>0</v>
      </c>
      <c r="E3" s="16">
        <f t="shared" ref="E3:E16" si="0">D3*1.21</f>
        <v>0</v>
      </c>
      <c r="F3" s="16">
        <f t="shared" ref="F3:F16" si="1">C3*D3</f>
        <v>0</v>
      </c>
      <c r="G3" s="16">
        <f t="shared" ref="G3:G16" si="2">F3*1.21</f>
        <v>0</v>
      </c>
    </row>
    <row r="4" spans="1:7" ht="113.25" customHeight="1" x14ac:dyDescent="0.25">
      <c r="A4" s="6" t="s">
        <v>5</v>
      </c>
      <c r="B4" s="4"/>
      <c r="C4" s="14">
        <v>2</v>
      </c>
      <c r="D4" s="16">
        <v>0</v>
      </c>
      <c r="E4" s="16">
        <f t="shared" si="0"/>
        <v>0</v>
      </c>
      <c r="F4" s="16">
        <f t="shared" si="1"/>
        <v>0</v>
      </c>
      <c r="G4" s="16">
        <f t="shared" si="2"/>
        <v>0</v>
      </c>
    </row>
    <row r="5" spans="1:7" ht="127.5" customHeight="1" x14ac:dyDescent="0.25">
      <c r="A5" s="6" t="s">
        <v>11</v>
      </c>
      <c r="B5" s="4"/>
      <c r="C5" s="14">
        <v>10</v>
      </c>
      <c r="D5" s="16">
        <v>0</v>
      </c>
      <c r="E5" s="16">
        <f t="shared" si="0"/>
        <v>0</v>
      </c>
      <c r="F5" s="16">
        <f t="shared" si="1"/>
        <v>0</v>
      </c>
      <c r="G5" s="16">
        <f t="shared" si="2"/>
        <v>0</v>
      </c>
    </row>
    <row r="6" spans="1:7" ht="127.5" customHeight="1" x14ac:dyDescent="0.25">
      <c r="A6" s="6" t="s">
        <v>9</v>
      </c>
      <c r="B6" s="4"/>
      <c r="C6" s="13">
        <v>10</v>
      </c>
      <c r="D6" s="17">
        <v>0</v>
      </c>
      <c r="E6" s="16">
        <f t="shared" si="0"/>
        <v>0</v>
      </c>
      <c r="F6" s="16">
        <f t="shared" si="1"/>
        <v>0</v>
      </c>
      <c r="G6" s="16">
        <f t="shared" si="2"/>
        <v>0</v>
      </c>
    </row>
    <row r="7" spans="1:7" ht="113.25" customHeight="1" x14ac:dyDescent="0.25">
      <c r="A7" s="12" t="s">
        <v>6</v>
      </c>
      <c r="B7" s="4"/>
      <c r="C7" s="14">
        <v>10</v>
      </c>
      <c r="D7" s="16">
        <v>0</v>
      </c>
      <c r="E7" s="16">
        <f t="shared" si="0"/>
        <v>0</v>
      </c>
      <c r="F7" s="16">
        <f t="shared" si="1"/>
        <v>0</v>
      </c>
      <c r="G7" s="16">
        <f t="shared" si="2"/>
        <v>0</v>
      </c>
    </row>
    <row r="8" spans="1:7" ht="113.25" customHeight="1" x14ac:dyDescent="0.25">
      <c r="A8" s="10" t="s">
        <v>7</v>
      </c>
      <c r="B8" s="4"/>
      <c r="C8" s="14">
        <v>13</v>
      </c>
      <c r="D8" s="16">
        <v>0</v>
      </c>
      <c r="E8" s="16">
        <f t="shared" si="0"/>
        <v>0</v>
      </c>
      <c r="F8" s="16">
        <f t="shared" si="1"/>
        <v>0</v>
      </c>
      <c r="G8" s="16">
        <f t="shared" si="2"/>
        <v>0</v>
      </c>
    </row>
    <row r="9" spans="1:7" ht="113.25" customHeight="1" x14ac:dyDescent="0.25">
      <c r="A9" s="7" t="s">
        <v>8</v>
      </c>
      <c r="B9" s="4"/>
      <c r="C9" s="14">
        <v>15</v>
      </c>
      <c r="D9" s="16">
        <v>0</v>
      </c>
      <c r="E9" s="16">
        <f t="shared" si="0"/>
        <v>0</v>
      </c>
      <c r="F9" s="16">
        <f t="shared" si="1"/>
        <v>0</v>
      </c>
      <c r="G9" s="16">
        <f t="shared" si="2"/>
        <v>0</v>
      </c>
    </row>
    <row r="10" spans="1:7" ht="113.25" customHeight="1" x14ac:dyDescent="0.25">
      <c r="A10" s="7" t="s">
        <v>10</v>
      </c>
      <c r="B10" s="4"/>
      <c r="C10" s="14">
        <v>2</v>
      </c>
      <c r="D10" s="16">
        <v>0</v>
      </c>
      <c r="E10" s="16">
        <f t="shared" si="0"/>
        <v>0</v>
      </c>
      <c r="F10" s="16">
        <f t="shared" si="1"/>
        <v>0</v>
      </c>
      <c r="G10" s="16">
        <f t="shared" si="2"/>
        <v>0</v>
      </c>
    </row>
    <row r="11" spans="1:7" ht="113.25" customHeight="1" x14ac:dyDescent="0.25">
      <c r="A11" s="7" t="s">
        <v>13</v>
      </c>
      <c r="B11" s="4"/>
      <c r="C11" s="14">
        <v>2</v>
      </c>
      <c r="D11" s="16">
        <v>0</v>
      </c>
      <c r="E11" s="16">
        <f t="shared" si="0"/>
        <v>0</v>
      </c>
      <c r="F11" s="16">
        <f t="shared" si="1"/>
        <v>0</v>
      </c>
      <c r="G11" s="16">
        <f t="shared" si="2"/>
        <v>0</v>
      </c>
    </row>
    <row r="12" spans="1:7" ht="113.25" customHeight="1" x14ac:dyDescent="0.25">
      <c r="A12" s="7" t="s">
        <v>14</v>
      </c>
      <c r="B12" s="4"/>
      <c r="C12" s="14">
        <v>2</v>
      </c>
      <c r="D12" s="16">
        <v>0</v>
      </c>
      <c r="E12" s="16">
        <f t="shared" si="0"/>
        <v>0</v>
      </c>
      <c r="F12" s="16">
        <f t="shared" si="1"/>
        <v>0</v>
      </c>
      <c r="G12" s="16">
        <f t="shared" si="2"/>
        <v>0</v>
      </c>
    </row>
    <row r="13" spans="1:7" ht="113.25" customHeight="1" x14ac:dyDescent="0.25">
      <c r="A13" s="7" t="s">
        <v>15</v>
      </c>
      <c r="B13" s="4"/>
      <c r="C13" s="14">
        <v>12</v>
      </c>
      <c r="D13" s="16">
        <v>0</v>
      </c>
      <c r="E13" s="16">
        <f t="shared" si="0"/>
        <v>0</v>
      </c>
      <c r="F13" s="16">
        <f t="shared" si="1"/>
        <v>0</v>
      </c>
      <c r="G13" s="16">
        <f t="shared" si="2"/>
        <v>0</v>
      </c>
    </row>
    <row r="14" spans="1:7" ht="113.25" customHeight="1" x14ac:dyDescent="0.25">
      <c r="A14" s="7" t="s">
        <v>19</v>
      </c>
      <c r="B14" s="4" t="s">
        <v>21</v>
      </c>
      <c r="C14" s="14">
        <v>5</v>
      </c>
      <c r="D14" s="16">
        <v>0</v>
      </c>
      <c r="E14" s="16">
        <f t="shared" si="0"/>
        <v>0</v>
      </c>
      <c r="F14" s="16">
        <f t="shared" si="1"/>
        <v>0</v>
      </c>
      <c r="G14" s="16">
        <f t="shared" si="2"/>
        <v>0</v>
      </c>
    </row>
    <row r="15" spans="1:7" ht="113.25" customHeight="1" x14ac:dyDescent="0.25">
      <c r="A15" s="7" t="s">
        <v>20</v>
      </c>
      <c r="B15" s="4" t="s">
        <v>22</v>
      </c>
      <c r="C15" s="14">
        <v>15</v>
      </c>
      <c r="D15" s="16">
        <v>0</v>
      </c>
      <c r="E15" s="16">
        <f t="shared" si="0"/>
        <v>0</v>
      </c>
      <c r="F15" s="16">
        <f t="shared" si="1"/>
        <v>0</v>
      </c>
      <c r="G15" s="16">
        <f t="shared" si="2"/>
        <v>0</v>
      </c>
    </row>
    <row r="16" spans="1:7" ht="113.25" customHeight="1" x14ac:dyDescent="0.25">
      <c r="A16" s="10" t="s">
        <v>24</v>
      </c>
      <c r="B16" s="4" t="s">
        <v>23</v>
      </c>
      <c r="C16" s="14">
        <v>10</v>
      </c>
      <c r="D16" s="16">
        <v>0</v>
      </c>
      <c r="E16" s="16">
        <f t="shared" si="0"/>
        <v>0</v>
      </c>
      <c r="F16" s="16">
        <f t="shared" si="1"/>
        <v>0</v>
      </c>
      <c r="G16" s="16">
        <f t="shared" si="2"/>
        <v>0</v>
      </c>
    </row>
    <row r="17" spans="1:7" ht="69.75" customHeight="1" x14ac:dyDescent="0.25">
      <c r="A17" s="9" t="s">
        <v>12</v>
      </c>
      <c r="B17" s="9"/>
      <c r="C17" s="9"/>
      <c r="D17" s="8"/>
      <c r="E17" s="8"/>
      <c r="F17" s="16">
        <f>SUM(F3:F16)</f>
        <v>0</v>
      </c>
      <c r="G17" s="16">
        <f>SUM(G3:G16)</f>
        <v>0</v>
      </c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ht="15" customHeight="1" x14ac:dyDescent="0.25">
      <c r="A19" s="2"/>
      <c r="B19" s="2"/>
      <c r="C19" s="2"/>
      <c r="D19" s="3"/>
      <c r="E19" s="2"/>
      <c r="F19" s="2"/>
      <c r="G19" s="2"/>
    </row>
    <row r="20" spans="1:7" ht="15" customHeight="1" x14ac:dyDescent="0.25">
      <c r="A20" s="2"/>
      <c r="B20" s="2"/>
      <c r="C20" s="2"/>
      <c r="D20" s="3"/>
      <c r="E20" s="2"/>
      <c r="F20" s="2"/>
      <c r="G20" s="2"/>
    </row>
    <row r="21" spans="1:7" ht="15" customHeight="1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  <row r="28" spans="1:7" x14ac:dyDescent="0.25">
      <c r="A28" s="2"/>
      <c r="B28" s="2"/>
      <c r="C28" s="2"/>
      <c r="D28" s="3"/>
      <c r="E28" s="2"/>
      <c r="F28" s="2"/>
      <c r="G28" s="2"/>
    </row>
    <row r="29" spans="1:7" x14ac:dyDescent="0.25">
      <c r="A29" s="2"/>
      <c r="B29" s="2"/>
      <c r="C29" s="2"/>
      <c r="D29" s="3"/>
      <c r="E29" s="2"/>
      <c r="F29" s="2"/>
      <c r="G29" s="2"/>
    </row>
    <row r="30" spans="1:7" x14ac:dyDescent="0.25">
      <c r="A30" s="2"/>
      <c r="B30" s="2"/>
      <c r="C30" s="2"/>
      <c r="D30" s="3"/>
      <c r="E30" s="2"/>
      <c r="F30" s="2"/>
      <c r="G30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2019-04-17T05:36:44Z</cp:lastPrinted>
  <dcterms:created xsi:type="dcterms:W3CDTF">2013-02-08T05:26:42Z</dcterms:created>
  <dcterms:modified xsi:type="dcterms:W3CDTF">2019-06-06T12:05:14Z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2019-05-20T06:00:48.7018725Z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a4786ca3-81f9-427c-8673-787505e8a0e6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