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4235"/>
  </bookViews>
  <sheets>
    <sheet name="Kalkulace nabídkové ceny" sheetId="3" r:id="rId1"/>
  </sheets>
  <calcPr calcId="145621"/>
</workbook>
</file>

<file path=xl/calcChain.xml><?xml version="1.0" encoding="utf-8"?>
<calcChain xmlns="http://schemas.openxmlformats.org/spreadsheetml/2006/main">
  <c r="F37" i="3" l="1"/>
  <c r="F36" i="3"/>
  <c r="F38" i="3" s="1"/>
  <c r="F27" i="3"/>
  <c r="F22" i="3"/>
  <c r="F9" i="3"/>
  <c r="F10" i="3"/>
  <c r="F11" i="3"/>
  <c r="F12" i="3"/>
  <c r="F13" i="3"/>
  <c r="F14" i="3" l="1"/>
  <c r="C38" i="3"/>
  <c r="C14" i="3" l="1"/>
  <c r="C23" i="3"/>
  <c r="C32" i="3"/>
  <c r="A18" i="3"/>
  <c r="A27" i="3" s="1"/>
  <c r="F31" i="3"/>
  <c r="F32" i="3" s="1"/>
  <c r="F18" i="3"/>
  <c r="F23" i="3" s="1"/>
  <c r="F8" i="3"/>
  <c r="F41" i="3" l="1"/>
  <c r="A31" i="3"/>
  <c r="A36" i="3" l="1"/>
</calcChain>
</file>

<file path=xl/sharedStrings.xml><?xml version="1.0" encoding="utf-8"?>
<sst xmlns="http://schemas.openxmlformats.org/spreadsheetml/2006/main" count="48" uniqueCount="36">
  <si>
    <t>Celková cena bez DPH</t>
  </si>
  <si>
    <t>Číslo</t>
  </si>
  <si>
    <t>A.</t>
  </si>
  <si>
    <t>Nabídková cena</t>
  </si>
  <si>
    <t>Sídlo:</t>
  </si>
  <si>
    <t>IČ:</t>
  </si>
  <si>
    <t>[název účastníka – doplní účastník]</t>
  </si>
  <si>
    <t>[jméno a příjmení osoby oprávněné jednat jménem nebo za účastníka – doplní účastník]</t>
  </si>
  <si>
    <t>[funkce nebo oprávnění – doplní účastník]</t>
  </si>
  <si>
    <t>V</t>
  </si>
  <si>
    <t>Dne</t>
  </si>
  <si>
    <t>Dílčí plnění</t>
  </si>
  <si>
    <t>Název účastníka:</t>
  </si>
  <si>
    <t>Příloha č. 2 zadávací dokumentace k veřejné zakázce „Pokračování cloudových služeb a Cloud Computing“ - Tabulka pro kalkulaci nabídkové ceny</t>
  </si>
  <si>
    <t>Část 3: Cloud Computing - Virtuální servery</t>
  </si>
  <si>
    <t>Část 3.1:  Instance A2</t>
  </si>
  <si>
    <t>Část 3.2:  Instance A2</t>
  </si>
  <si>
    <t>Část 3.3:  Instance A2</t>
  </si>
  <si>
    <t>Část 3.4:  Instance A2</t>
  </si>
  <si>
    <t>Část 3.5:  Instance A2</t>
  </si>
  <si>
    <t>Část 3.6:  Instance A7</t>
  </si>
  <si>
    <t>Počet dní</t>
  </si>
  <si>
    <t>Cena za den bez DPH</t>
  </si>
  <si>
    <t>Část 4: Logovací a analytický nástroj</t>
  </si>
  <si>
    <t>Část 4.1: Log Analytics</t>
  </si>
  <si>
    <t>Objem dat</t>
  </si>
  <si>
    <t>Cena za 1GB bez DPH</t>
  </si>
  <si>
    <t>Cena za 1 den bez DPH</t>
  </si>
  <si>
    <t>Část 4.2: Retence dat (100GB)</t>
  </si>
  <si>
    <t>Část 5: Služba VPN Gateway</t>
  </si>
  <si>
    <t>Část 5.1: Služba VPN</t>
  </si>
  <si>
    <t>Část 5.2: Odchozí přenos 1024 GB</t>
  </si>
  <si>
    <t>Část 6: Virtuální síť</t>
  </si>
  <si>
    <t>Část 6.1: Přenos odchozích dat</t>
  </si>
  <si>
    <t>Část 6.1: Přenos příchozích dat</t>
  </si>
  <si>
    <t>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</si>
</sst>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.0&quot; ČD&quot;"/>
    <numFmt numFmtId="166" formatCode="0.0&quot; GB&quot;"/>
    <numFmt numFmtId="167" formatCode="#,##0.0000\ &quot;Kč&quot;"/>
    <numFmt numFmtId="168" formatCode="#,##0.00\ &quot;Kč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9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1" applyNumberFormat="1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 wrapText="1"/>
      <protection hidden="1"/>
    </xf>
    <xf numFmtId="164" fontId="0" fillId="0" borderId="0" xfId="1" applyNumberFormat="1" applyFont="1" applyBorder="1" applyAlignment="1" applyProtection="1">
      <alignment vertical="center" wrapText="1"/>
      <protection hidden="1"/>
    </xf>
    <xf numFmtId="164" fontId="0" fillId="0" borderId="0" xfId="1" applyNumberFormat="1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64" fontId="11" fillId="0" borderId="0" xfId="1" applyNumberFormat="1" applyFont="1" applyBorder="1" applyAlignment="1" applyProtection="1">
      <alignment vertical="center" wrapText="1"/>
      <protection hidden="1"/>
    </xf>
    <xf numFmtId="165" fontId="0" fillId="0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0" xfId="1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0" fillId="0" borderId="0" xfId="1" applyNumberFormat="1" applyFont="1" applyBorder="1" applyAlignment="1" applyProtection="1">
      <alignment vertical="center" wrapText="1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7" fontId="0" fillId="0" borderId="0" xfId="1" applyNumberFormat="1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167" fontId="0" fillId="0" borderId="0" xfId="1" applyNumberFormat="1" applyFont="1" applyBorder="1" applyAlignment="1" applyProtection="1">
      <alignment vertical="center" wrapText="1"/>
      <protection locked="0" hidden="1"/>
    </xf>
    <xf numFmtId="168" fontId="11" fillId="0" borderId="0" xfId="1" applyNumberFormat="1" applyFont="1" applyBorder="1" applyAlignment="1" applyProtection="1">
      <alignment vertical="center" wrapText="1"/>
      <protection hidden="1"/>
    </xf>
    <xf numFmtId="168" fontId="0" fillId="0" borderId="0" xfId="1" applyNumberFormat="1" applyFont="1" applyBorder="1" applyAlignment="1" applyProtection="1">
      <alignment vertical="center" wrapText="1"/>
      <protection hidden="1"/>
    </xf>
    <xf numFmtId="1" fontId="0" fillId="0" borderId="0" xfId="0" applyNumberFormat="1" applyFon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Font="1" applyBorder="1" applyAlignment="1" applyProtection="1">
      <alignment horizontal="center" vertical="center"/>
      <protection hidden="1"/>
    </xf>
    <xf numFmtId="166" fontId="0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</cellXfs>
  <cellStyles count="2">
    <cellStyle name="Měna" xfId="1" builtinId="4"/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topLeftCell="A6" zoomScale="115" zoomScaleNormal="115" workbookViewId="0">
      <selection activeCell="E13" sqref="E13"/>
    </sheetView>
  </sheetViews>
  <sheetFormatPr defaultColWidth="8.85546875" defaultRowHeight="15" x14ac:dyDescent="0.25"/>
  <cols>
    <col min="1" max="1" width="5.140625" style="4" customWidth="1"/>
    <col min="2" max="2" width="48.28515625" style="4" customWidth="1"/>
    <col min="3" max="3" width="47.42578125" style="6" customWidth="1"/>
    <col min="4" max="4" width="14.28515625" style="6" customWidth="1"/>
    <col min="5" max="5" width="23.28515625" style="4" customWidth="1"/>
    <col min="6" max="6" width="22.140625" style="5" bestFit="1" customWidth="1"/>
    <col min="7" max="7" width="21" style="5" bestFit="1" customWidth="1"/>
    <col min="8" max="16384" width="8.85546875" style="6"/>
  </cols>
  <sheetData>
    <row r="1" spans="1:6" ht="21" x14ac:dyDescent="0.25">
      <c r="A1" s="1" t="s">
        <v>13</v>
      </c>
      <c r="B1" s="2"/>
      <c r="C1" s="3"/>
      <c r="D1" s="3"/>
    </row>
    <row r="2" spans="1:6" x14ac:dyDescent="0.25">
      <c r="A2" s="3"/>
      <c r="B2" s="7" t="s">
        <v>12</v>
      </c>
      <c r="C2" s="24"/>
      <c r="D2" s="3"/>
    </row>
    <row r="3" spans="1:6" x14ac:dyDescent="0.25">
      <c r="A3" s="3"/>
      <c r="B3" s="7" t="s">
        <v>5</v>
      </c>
      <c r="C3" s="24"/>
      <c r="D3" s="3"/>
    </row>
    <row r="4" spans="1:6" x14ac:dyDescent="0.25">
      <c r="A4" s="3"/>
      <c r="B4" s="7" t="s">
        <v>4</v>
      </c>
      <c r="C4" s="24"/>
      <c r="D4" s="3"/>
    </row>
    <row r="5" spans="1:6" ht="43.5" customHeight="1" x14ac:dyDescent="0.25">
      <c r="A5" s="8" t="s">
        <v>2</v>
      </c>
      <c r="B5" s="9" t="s">
        <v>3</v>
      </c>
    </row>
    <row r="6" spans="1:6" x14ac:dyDescent="0.25">
      <c r="A6" s="10" t="s">
        <v>1</v>
      </c>
      <c r="B6" s="10" t="s">
        <v>11</v>
      </c>
      <c r="C6" s="10"/>
      <c r="D6" s="11" t="s">
        <v>21</v>
      </c>
      <c r="E6" s="12" t="s">
        <v>22</v>
      </c>
      <c r="F6" s="13" t="s">
        <v>0</v>
      </c>
    </row>
    <row r="7" spans="1:6" x14ac:dyDescent="0.25">
      <c r="A7" s="10"/>
      <c r="B7" s="14" t="s">
        <v>14</v>
      </c>
      <c r="C7" s="10"/>
      <c r="D7" s="11"/>
      <c r="E7" s="12"/>
      <c r="F7" s="13"/>
    </row>
    <row r="8" spans="1:6" x14ac:dyDescent="0.25">
      <c r="A8" s="10">
        <v>1</v>
      </c>
      <c r="B8" s="15" t="s">
        <v>15</v>
      </c>
      <c r="C8" s="15"/>
      <c r="D8" s="33">
        <v>31</v>
      </c>
      <c r="E8" s="30"/>
      <c r="F8" s="32">
        <f>SUM(D8*E8)</f>
        <v>0</v>
      </c>
    </row>
    <row r="9" spans="1:6" x14ac:dyDescent="0.25">
      <c r="A9" s="10"/>
      <c r="B9" s="15" t="s">
        <v>16</v>
      </c>
      <c r="C9" s="15"/>
      <c r="D9" s="33">
        <v>31</v>
      </c>
      <c r="E9" s="30"/>
      <c r="F9" s="32">
        <f t="shared" ref="F9:F13" si="0">SUM(D9*E9)</f>
        <v>0</v>
      </c>
    </row>
    <row r="10" spans="1:6" x14ac:dyDescent="0.25">
      <c r="A10" s="10"/>
      <c r="B10" s="15" t="s">
        <v>17</v>
      </c>
      <c r="C10" s="15"/>
      <c r="D10" s="33">
        <v>31</v>
      </c>
      <c r="E10" s="30"/>
      <c r="F10" s="32">
        <f t="shared" si="0"/>
        <v>0</v>
      </c>
    </row>
    <row r="11" spans="1:6" x14ac:dyDescent="0.25">
      <c r="A11" s="10"/>
      <c r="B11" s="15" t="s">
        <v>18</v>
      </c>
      <c r="C11" s="15"/>
      <c r="D11" s="33">
        <v>31</v>
      </c>
      <c r="E11" s="30"/>
      <c r="F11" s="32">
        <f t="shared" si="0"/>
        <v>0</v>
      </c>
    </row>
    <row r="12" spans="1:6" x14ac:dyDescent="0.25">
      <c r="A12" s="10"/>
      <c r="B12" s="15" t="s">
        <v>19</v>
      </c>
      <c r="C12" s="15"/>
      <c r="D12" s="33">
        <v>31</v>
      </c>
      <c r="E12" s="30"/>
      <c r="F12" s="32">
        <f t="shared" si="0"/>
        <v>0</v>
      </c>
    </row>
    <row r="13" spans="1:6" x14ac:dyDescent="0.25">
      <c r="A13" s="10"/>
      <c r="B13" s="15" t="s">
        <v>20</v>
      </c>
      <c r="C13" s="15"/>
      <c r="D13" s="33">
        <v>31</v>
      </c>
      <c r="E13" s="30"/>
      <c r="F13" s="32">
        <f t="shared" si="0"/>
        <v>0</v>
      </c>
    </row>
    <row r="14" spans="1:6" ht="21.95" customHeight="1" x14ac:dyDescent="0.25">
      <c r="A14" s="10"/>
      <c r="B14" s="15"/>
      <c r="C14" s="38" t="str">
        <f>CONCATENATE("Celková nabídková cena za ",B7)</f>
        <v>Celková nabídková cena za Část 3: Cloud Computing - Virtuální servery</v>
      </c>
      <c r="D14" s="38"/>
      <c r="E14" s="38"/>
      <c r="F14" s="31">
        <f>SUBTOTAL(109,F8:F13)</f>
        <v>0</v>
      </c>
    </row>
    <row r="15" spans="1:6" ht="15" customHeight="1" x14ac:dyDescent="0.25">
      <c r="A15" s="10"/>
      <c r="B15" s="15"/>
      <c r="C15" s="25"/>
      <c r="D15" s="25"/>
      <c r="E15" s="25"/>
      <c r="F15" s="16"/>
    </row>
    <row r="16" spans="1:6" ht="15" customHeight="1" x14ac:dyDescent="0.25">
      <c r="A16" s="10"/>
      <c r="B16" s="15"/>
      <c r="C16" s="25"/>
      <c r="D16" s="11" t="s">
        <v>25</v>
      </c>
      <c r="E16" s="12" t="s">
        <v>26</v>
      </c>
      <c r="F16" s="13" t="s">
        <v>0</v>
      </c>
    </row>
    <row r="17" spans="1:6" ht="15" customHeight="1" x14ac:dyDescent="0.25">
      <c r="A17" s="10"/>
      <c r="B17" s="14" t="s">
        <v>23</v>
      </c>
      <c r="C17" s="25"/>
      <c r="D17" s="25"/>
      <c r="E17" s="25"/>
      <c r="F17" s="16"/>
    </row>
    <row r="18" spans="1:6" ht="15" customHeight="1" x14ac:dyDescent="0.25">
      <c r="A18" s="10">
        <f>A8+1</f>
        <v>2</v>
      </c>
      <c r="B18" s="15" t="s">
        <v>24</v>
      </c>
      <c r="C18" s="15"/>
      <c r="D18" s="34">
        <v>100</v>
      </c>
      <c r="E18" s="30"/>
      <c r="F18" s="32">
        <f>SUM(D18*E18)</f>
        <v>0</v>
      </c>
    </row>
    <row r="19" spans="1:6" ht="15" customHeight="1" x14ac:dyDescent="0.25">
      <c r="A19" s="10"/>
      <c r="B19" s="15"/>
      <c r="C19" s="15"/>
      <c r="D19" s="34"/>
      <c r="E19" s="28"/>
      <c r="F19" s="28"/>
    </row>
    <row r="20" spans="1:6" ht="15" customHeight="1" x14ac:dyDescent="0.25">
      <c r="A20" s="10"/>
      <c r="B20" s="15"/>
      <c r="C20" s="15"/>
      <c r="D20" s="11" t="s">
        <v>21</v>
      </c>
      <c r="E20" s="12" t="s">
        <v>27</v>
      </c>
      <c r="F20" s="13" t="s">
        <v>0</v>
      </c>
    </row>
    <row r="21" spans="1:6" ht="15" customHeight="1" x14ac:dyDescent="0.25">
      <c r="A21" s="10"/>
      <c r="B21" s="15"/>
      <c r="C21" s="15"/>
      <c r="D21" s="11"/>
      <c r="E21" s="12"/>
      <c r="F21" s="13"/>
    </row>
    <row r="22" spans="1:6" ht="15" customHeight="1" x14ac:dyDescent="0.25">
      <c r="A22" s="10"/>
      <c r="B22" s="15" t="s">
        <v>28</v>
      </c>
      <c r="C22" s="15"/>
      <c r="D22" s="35">
        <v>365</v>
      </c>
      <c r="E22" s="30"/>
      <c r="F22" s="32">
        <f>SUM(D22*E22)</f>
        <v>0</v>
      </c>
    </row>
    <row r="23" spans="1:6" ht="21.95" customHeight="1" x14ac:dyDescent="0.25">
      <c r="A23" s="10"/>
      <c r="B23" s="15"/>
      <c r="C23" s="38" t="str">
        <f>CONCATENATE("Celková nabídková cena za ",B17)</f>
        <v>Celková nabídková cena za Část 4: Logovací a analytický nástroj</v>
      </c>
      <c r="D23" s="38"/>
      <c r="E23" s="38"/>
      <c r="F23" s="31">
        <f>SUBTOTAL(109,F18:F22)</f>
        <v>0</v>
      </c>
    </row>
    <row r="24" spans="1:6" ht="15" customHeight="1" x14ac:dyDescent="0.25">
      <c r="A24" s="10"/>
      <c r="B24" s="15"/>
      <c r="C24" s="25"/>
      <c r="D24" s="25"/>
      <c r="E24" s="25"/>
      <c r="F24" s="16"/>
    </row>
    <row r="25" spans="1:6" ht="15" customHeight="1" x14ac:dyDescent="0.25">
      <c r="A25" s="10"/>
      <c r="B25" s="15"/>
      <c r="C25" s="25"/>
      <c r="D25" s="11" t="s">
        <v>21</v>
      </c>
      <c r="E25" s="12" t="s">
        <v>27</v>
      </c>
      <c r="F25" s="13" t="s">
        <v>0</v>
      </c>
    </row>
    <row r="26" spans="1:6" ht="15" customHeight="1" x14ac:dyDescent="0.25">
      <c r="A26" s="10"/>
      <c r="B26" s="14" t="s">
        <v>29</v>
      </c>
      <c r="C26" s="15"/>
      <c r="D26" s="17"/>
      <c r="E26" s="18"/>
      <c r="F26" s="18"/>
    </row>
    <row r="27" spans="1:6" ht="15" customHeight="1" x14ac:dyDescent="0.25">
      <c r="A27" s="10">
        <f>A18+1</f>
        <v>3</v>
      </c>
      <c r="B27" s="15" t="s">
        <v>30</v>
      </c>
      <c r="C27" s="15"/>
      <c r="D27" s="36">
        <v>31</v>
      </c>
      <c r="E27" s="30"/>
      <c r="F27" s="32">
        <f>SUM(D27*E27)</f>
        <v>0</v>
      </c>
    </row>
    <row r="28" spans="1:6" ht="15" customHeight="1" x14ac:dyDescent="0.25">
      <c r="A28" s="10"/>
      <c r="B28" s="15"/>
      <c r="C28" s="15"/>
      <c r="D28" s="36"/>
      <c r="E28" s="28"/>
      <c r="F28" s="28"/>
    </row>
    <row r="29" spans="1:6" ht="15" customHeight="1" x14ac:dyDescent="0.25">
      <c r="A29" s="10"/>
      <c r="B29" s="15"/>
      <c r="C29" s="15"/>
      <c r="D29" s="36" t="s">
        <v>25</v>
      </c>
      <c r="E29" s="12" t="s">
        <v>26</v>
      </c>
      <c r="F29" s="13" t="s">
        <v>0</v>
      </c>
    </row>
    <row r="30" spans="1:6" ht="15" customHeight="1" x14ac:dyDescent="0.25">
      <c r="A30" s="10"/>
      <c r="B30" s="15"/>
      <c r="C30" s="15"/>
      <c r="D30" s="36"/>
      <c r="E30" s="12"/>
      <c r="F30" s="13"/>
    </row>
    <row r="31" spans="1:6" ht="15" customHeight="1" x14ac:dyDescent="0.25">
      <c r="A31" s="10">
        <f>A27+1</f>
        <v>4</v>
      </c>
      <c r="B31" s="15" t="s">
        <v>31</v>
      </c>
      <c r="C31" s="15"/>
      <c r="D31" s="37">
        <v>1024</v>
      </c>
      <c r="E31" s="30"/>
      <c r="F31" s="32">
        <f>SUM(D31*E31)</f>
        <v>0</v>
      </c>
    </row>
    <row r="32" spans="1:6" ht="21.95" customHeight="1" x14ac:dyDescent="0.25">
      <c r="A32" s="10"/>
      <c r="B32" s="15"/>
      <c r="C32" s="38" t="str">
        <f>CONCATENATE("Celková nabídková cena za ",B26)</f>
        <v>Celková nabídková cena za Část 5: Služba VPN Gateway</v>
      </c>
      <c r="D32" s="38"/>
      <c r="E32" s="38"/>
      <c r="F32" s="31">
        <f>SUBTOTAL(109,F27:F31)</f>
        <v>0</v>
      </c>
    </row>
    <row r="33" spans="1:7" ht="15" customHeight="1" x14ac:dyDescent="0.25">
      <c r="A33" s="10"/>
      <c r="B33" s="15"/>
      <c r="C33" s="25"/>
      <c r="D33" s="25"/>
      <c r="E33" s="25"/>
      <c r="F33" s="16"/>
    </row>
    <row r="34" spans="1:7" ht="15" customHeight="1" x14ac:dyDescent="0.25">
      <c r="A34" s="10"/>
      <c r="B34" s="15"/>
      <c r="C34" s="25"/>
      <c r="D34" s="36" t="s">
        <v>25</v>
      </c>
      <c r="E34" s="12" t="s">
        <v>26</v>
      </c>
      <c r="F34" s="13" t="s">
        <v>0</v>
      </c>
    </row>
    <row r="35" spans="1:7" ht="15" customHeight="1" x14ac:dyDescent="0.25">
      <c r="A35" s="6"/>
      <c r="B35" s="14" t="s">
        <v>32</v>
      </c>
      <c r="C35" s="25"/>
      <c r="D35" s="25"/>
      <c r="E35" s="25"/>
      <c r="F35" s="16"/>
    </row>
    <row r="36" spans="1:7" ht="15" customHeight="1" x14ac:dyDescent="0.25">
      <c r="A36" s="10">
        <f>A31+1</f>
        <v>5</v>
      </c>
      <c r="B36" s="29" t="s">
        <v>33</v>
      </c>
      <c r="C36" s="25"/>
      <c r="D36" s="37">
        <v>1024</v>
      </c>
      <c r="E36" s="30"/>
      <c r="F36" s="32">
        <f>SUM(D36*E36)</f>
        <v>0</v>
      </c>
    </row>
    <row r="37" spans="1:7" ht="15" customHeight="1" x14ac:dyDescent="0.25">
      <c r="A37" s="10"/>
      <c r="B37" s="29" t="s">
        <v>34</v>
      </c>
      <c r="C37" s="25"/>
      <c r="D37" s="37">
        <v>1024</v>
      </c>
      <c r="E37" s="30"/>
      <c r="F37" s="32">
        <f>SUM(D37*E37)</f>
        <v>0</v>
      </c>
    </row>
    <row r="38" spans="1:7" ht="21.95" customHeight="1" x14ac:dyDescent="0.25">
      <c r="A38" s="10"/>
      <c r="B38" s="15"/>
      <c r="C38" s="38" t="str">
        <f>CONCATENATE("Celková nabídková cena za ",B35)</f>
        <v>Celková nabídková cena za Část 6: Virtuální síť</v>
      </c>
      <c r="D38" s="38"/>
      <c r="E38" s="38"/>
      <c r="F38" s="31">
        <f>SUBTOTAL(109,F36:F37)</f>
        <v>0</v>
      </c>
    </row>
    <row r="39" spans="1:7" ht="15" customHeight="1" x14ac:dyDescent="0.25">
      <c r="A39" s="10"/>
      <c r="B39" s="27"/>
      <c r="C39" s="25"/>
      <c r="D39" s="25"/>
      <c r="E39" s="25"/>
      <c r="F39" s="16"/>
    </row>
    <row r="40" spans="1:7" ht="15" customHeight="1" x14ac:dyDescent="0.25">
      <c r="A40" s="10"/>
      <c r="B40" s="15"/>
      <c r="C40" s="25"/>
      <c r="D40" s="25"/>
      <c r="E40" s="25"/>
      <c r="F40" s="16"/>
    </row>
    <row r="41" spans="1:7" ht="21.95" customHeight="1" x14ac:dyDescent="0.25">
      <c r="A41" s="10"/>
      <c r="B41" s="10"/>
      <c r="C41" s="38" t="s">
        <v>35</v>
      </c>
      <c r="D41" s="38"/>
      <c r="E41" s="38"/>
      <c r="F41" s="31">
        <f>SUM(F38,F32,F23,F14)</f>
        <v>0</v>
      </c>
    </row>
    <row r="42" spans="1:7" x14ac:dyDescent="0.25">
      <c r="A42" s="42"/>
      <c r="B42" s="42"/>
      <c r="C42" s="42"/>
      <c r="D42" s="42"/>
      <c r="E42" s="42"/>
      <c r="F42" s="42"/>
      <c r="G42" s="42"/>
    </row>
    <row r="43" spans="1:7" ht="29.1" customHeight="1" x14ac:dyDescent="0.25">
      <c r="A43" s="43"/>
      <c r="B43" s="43"/>
      <c r="C43" s="43"/>
      <c r="D43" s="43"/>
      <c r="E43" s="43"/>
      <c r="F43" s="43"/>
      <c r="G43" s="26"/>
    </row>
    <row r="44" spans="1:7" x14ac:dyDescent="0.25">
      <c r="A44" s="40"/>
      <c r="B44" s="41"/>
      <c r="C44" s="41"/>
      <c r="D44" s="41"/>
      <c r="E44" s="41"/>
      <c r="F44" s="41"/>
      <c r="G44" s="41"/>
    </row>
    <row r="45" spans="1:7" ht="54.6" customHeight="1" x14ac:dyDescent="0.25">
      <c r="A45" s="19" t="s">
        <v>9</v>
      </c>
      <c r="B45" s="20"/>
      <c r="D45" s="45"/>
      <c r="E45" s="45"/>
      <c r="F45" s="45"/>
      <c r="G45" s="45"/>
    </row>
    <row r="46" spans="1:7" x14ac:dyDescent="0.25">
      <c r="B46" s="21"/>
      <c r="D46" s="44" t="s">
        <v>6</v>
      </c>
      <c r="E46" s="44"/>
      <c r="F46" s="44"/>
      <c r="G46" s="44"/>
    </row>
    <row r="47" spans="1:7" x14ac:dyDescent="0.25">
      <c r="A47" s="22" t="s">
        <v>10</v>
      </c>
      <c r="B47" s="20"/>
      <c r="D47" s="39" t="s">
        <v>7</v>
      </c>
      <c r="E47" s="39"/>
      <c r="F47" s="39"/>
      <c r="G47" s="39"/>
    </row>
    <row r="48" spans="1:7" x14ac:dyDescent="0.25">
      <c r="B48" s="21"/>
      <c r="D48" s="39" t="s">
        <v>8</v>
      </c>
      <c r="E48" s="39"/>
      <c r="F48" s="39"/>
      <c r="G48" s="39"/>
    </row>
    <row r="49" spans="3:4" x14ac:dyDescent="0.25">
      <c r="C49" s="23"/>
      <c r="D49" s="21"/>
    </row>
  </sheetData>
  <sheetProtection password="877B" sheet="1" objects="1" scenarios="1" selectLockedCells="1"/>
  <protectedRanges>
    <protectedRange sqref="C14:C17 C40 C23:C25 E8:E13 E22 C41 E18:E19 E36:E37 C32:C39 E31 E26:E28" name="Range1_1"/>
  </protectedRanges>
  <mergeCells count="12">
    <mergeCell ref="C14:E14"/>
    <mergeCell ref="C23:E23"/>
    <mergeCell ref="C32:E32"/>
    <mergeCell ref="C41:E41"/>
    <mergeCell ref="D48:G48"/>
    <mergeCell ref="A44:G44"/>
    <mergeCell ref="A42:G42"/>
    <mergeCell ref="A43:F43"/>
    <mergeCell ref="D46:G46"/>
    <mergeCell ref="D47:G47"/>
    <mergeCell ref="D45:G45"/>
    <mergeCell ref="C38:E38"/>
  </mergeCells>
  <conditionalFormatting sqref="C2:C4">
    <cfRule type="cellIs" dxfId="6" priority="17" operator="lessThanOrEqual">
      <formula>0</formula>
    </cfRule>
  </conditionalFormatting>
  <conditionalFormatting sqref="E8:E13 E18 E27 E22 E31">
    <cfRule type="cellIs" dxfId="5" priority="15" operator="lessThanOrEqual">
      <formula>0</formula>
    </cfRule>
  </conditionalFormatting>
  <conditionalFormatting sqref="D8:D13 D18 D27 D22 D31">
    <cfRule type="cellIs" dxfId="4" priority="13" operator="lessThanOrEqual">
      <formula>0</formula>
    </cfRule>
  </conditionalFormatting>
  <conditionalFormatting sqref="A1">
    <cfRule type="colorScale" priority="12">
      <colorScale>
        <cfvo type="min"/>
        <cfvo type="max"/>
        <color rgb="FFFF7128"/>
        <color rgb="FFFFEF9C"/>
      </colorScale>
    </cfRule>
  </conditionalFormatting>
  <conditionalFormatting sqref="D36">
    <cfRule type="cellIs" dxfId="3" priority="4" operator="lessThanOrEqual">
      <formula>0</formula>
    </cfRule>
  </conditionalFormatting>
  <conditionalFormatting sqref="E36">
    <cfRule type="cellIs" dxfId="2" priority="5" operator="lessThanOrEqual">
      <formula>0</formula>
    </cfRule>
  </conditionalFormatting>
  <conditionalFormatting sqref="D37">
    <cfRule type="cellIs" dxfId="1" priority="2" operator="lessThanOrEqual">
      <formula>0</formula>
    </cfRule>
  </conditionalFormatting>
  <conditionalFormatting sqref="E37">
    <cfRule type="cellIs" dxfId="0" priority="1" operator="lessThanOrEqual">
      <formula>0</formula>
    </cfRule>
  </conditionalFormatting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0D2F0A51AA8B45A837A366D100E63F" ma:contentTypeVersion="2" ma:contentTypeDescription="Vytvoří nový dokument" ma:contentTypeScope="" ma:versionID="a3a210f14d77980ee76420cf751b40c8">
  <xsd:schema xmlns:xsd="http://www.w3.org/2001/XMLSchema" xmlns:xs="http://www.w3.org/2001/XMLSchema" xmlns:p="http://schemas.microsoft.com/office/2006/metadata/properties" xmlns:ns2="0bd1236c-1a9c-40ea-a7a8-a7b49f86ba8f" targetNamespace="http://schemas.microsoft.com/office/2006/metadata/properties" ma:root="true" ma:fieldsID="4bd6dc879c37e4a8d4a6a1be544e24a2" ns2:_="">
    <xsd:import namespace="0bd1236c-1a9c-40ea-a7a8-a7b49f86ba8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1236c-1a9c-40ea-a7a8-a7b49f86ba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47D08-55C2-425F-B65D-3C3A6DC96A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d1236c-1a9c-40ea-a7a8-a7b49f86ba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B4A371-5A26-47CA-B242-4A2F1B10166D}">
  <ds:schemaRefs>
    <ds:schemaRef ds:uri="0bd1236c-1a9c-40ea-a7a8-a7b49f86ba8f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2FADAA-49E1-49C3-9FD8-2138ACF0F0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nabídkové ceny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2018-06-12T13:12:00Z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0x010100570D2F0A51AA8B45A837A366D100E63F</vt:lpwstr>
  </property>
</Properties>
</file>