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5" windowWidth="15810" windowHeight="7890" activeTab="1"/>
  </bookViews>
  <sheets>
    <sheet name="Cenová nabídka-krycí list" sheetId="1" r:id="rId1"/>
    <sheet name="Cenová nabídka-ceny položek" sheetId="2" r:id="rId2"/>
  </sheets>
  <definedNames/>
  <calcPr fullCalcOnLoad="1"/>
</workbook>
</file>

<file path=xl/sharedStrings.xml><?xml version="1.0" encoding="utf-8"?>
<sst xmlns="http://schemas.openxmlformats.org/spreadsheetml/2006/main" count="278" uniqueCount="206">
  <si>
    <t>Obchodní jméno</t>
  </si>
  <si>
    <t>IČO</t>
  </si>
  <si>
    <t>DIČ</t>
  </si>
  <si>
    <t>telefon</t>
  </si>
  <si>
    <t>e-mail</t>
  </si>
  <si>
    <t xml:space="preserve">Údaje o uchazeči </t>
  </si>
  <si>
    <t>Právní forma</t>
  </si>
  <si>
    <t>razítko a podpis oprávněného zástupce uchazeče</t>
  </si>
  <si>
    <t xml:space="preserve">kontaktní osoba </t>
  </si>
  <si>
    <t>Cenová nabídka</t>
  </si>
  <si>
    <t>Sídlo,   resp. místo podnikání              (u fyzické osoby)</t>
  </si>
  <si>
    <t>Číslo položky</t>
  </si>
  <si>
    <t>Název položky</t>
  </si>
  <si>
    <t>Popis položky</t>
  </si>
  <si>
    <t>ks</t>
  </si>
  <si>
    <t>Cena v Kč /ks bez DPH</t>
  </si>
  <si>
    <t>Cena v Kč CELKEM     bez DPH</t>
  </si>
  <si>
    <t>AKU šroubovák</t>
  </si>
  <si>
    <t>AKU šroubovák/vrtačka příklep, Li-lon 1300 mAh, dvourychlostní, reg. otáček I. 0–350/min, II. 0–1250/min,L/P chod, rychloupínací hlava polokovová 3/8“-24UNF průměr vrtáku 0,8-10mm, 16 stupňů utah. Momentu, vrtání, max. utahovací moment: 35 Nm, integrované LED osvětlení pracovního prostoru,nabíjení baterie 3-5 hod.,</t>
  </si>
  <si>
    <t>Bruska úhlová</t>
  </si>
  <si>
    <t>Bruska úhlová ruční, průměr kotouče 125 mm, otáčky min. 10 000 /min. , příkon min. 800 W, plynulý rozběh, malý obvod těla brusky, pohodlný a ergonomický úchop, nízkoprofilová skříň, systém odfuku prachu + obal</t>
  </si>
  <si>
    <t>Děrovače</t>
  </si>
  <si>
    <t>Dláto</t>
  </si>
  <si>
    <t>Důlčík</t>
  </si>
  <si>
    <t>Důlčík  šestihranný DN 120/10/4mm</t>
  </si>
  <si>
    <t>Dýhořezka</t>
  </si>
  <si>
    <t>Dýhořezka s mírně lomenou rukojetí a oboustranným nerozvedeným ozubením. Trojúhelníkové ozubení</t>
  </si>
  <si>
    <t>Cidlina</t>
  </si>
  <si>
    <t>Francouzská cidlina - pravoúhlá, Pružinová ocel, tvrdost cca 50 HRC, dlouhá trvanlivost ostří, rozměry 150 x 50 mm.</t>
  </si>
  <si>
    <t>Hasák</t>
  </si>
  <si>
    <t xml:space="preserve">Hasák  plechový dl. 190 mm se stavěcím šroubem </t>
  </si>
  <si>
    <t xml:space="preserve">Hasák  plechový dl. 240 mm se stavěcím šroubem </t>
  </si>
  <si>
    <t>Hasák herkules 2´´ - dl. 540 mm</t>
  </si>
  <si>
    <t xml:space="preserve">Hasák plechový dl. 300 mm se stavěcím šroubem </t>
  </si>
  <si>
    <t>Hladítko</t>
  </si>
  <si>
    <t>Hladítko dřevěné - 400 x 150 mm - plastová rukojeť,  PROFI</t>
  </si>
  <si>
    <t>Hladítko nerezové 270 x 130 mm zub 6 x 6 mm, plastová rukojeť,  PROFI</t>
  </si>
  <si>
    <t>Hladítko nerezové 270x130 mm hladké - plastová rukojeť, PROFI</t>
  </si>
  <si>
    <t>Hladítko nerezové 270x130 mm zub 10 mm x 10 plastová rukojeť, PROFI</t>
  </si>
  <si>
    <t>Hladítko nerezové 270x130 mm zub 12 x 12 mm plastová rukojeť, PROFI</t>
  </si>
  <si>
    <t>Hladítko nerezové 270x130 mm zub 8 x 8 mm plastová rukojeť, PROFI</t>
  </si>
  <si>
    <t>Hladítko plsť 200x140x10 mm - plsť bílá, PROFI</t>
  </si>
  <si>
    <t>Hlubič</t>
  </si>
  <si>
    <t>Hoblík</t>
  </si>
  <si>
    <t>Horkovzdušná pistole</t>
  </si>
  <si>
    <t>Horkovzdušná pistole 1800W v kufru</t>
  </si>
  <si>
    <t>Hořák</t>
  </si>
  <si>
    <t>Hořák PB na tvrdé pájení piezo</t>
  </si>
  <si>
    <t>Hroty</t>
  </si>
  <si>
    <t>Hroty značící pr.8mm pro kolíkovaní, Sada 4ks označovačů pruměr 8 mm k přesnému označení děr pro dřevěné kolíky</t>
  </si>
  <si>
    <t>Kladivo</t>
  </si>
  <si>
    <t>Kladivo  600 g kovové s dřev. rukojetí</t>
  </si>
  <si>
    <t>Kladivo vrtací  SDS 800W v kufru</t>
  </si>
  <si>
    <t>Kleště</t>
  </si>
  <si>
    <t>Kleště kombi dl. 200mm s plast. povlakem rukojeti</t>
  </si>
  <si>
    <t>Kleště kombinačky  dl. 180 mmm</t>
  </si>
  <si>
    <t>Kleště nýtovací profi</t>
  </si>
  <si>
    <t>Kleště segr. vnější  175mm 10-40mm</t>
  </si>
  <si>
    <t>Kleště segr. vnitřní 175mm 12-65mm</t>
  </si>
  <si>
    <t>Kleště sika   dl. 250 mm kov  s plastem potaženou rukojetí</t>
  </si>
  <si>
    <t>Kleště sika  dl. 300 mm kov  s plastem potaženou rukojetí</t>
  </si>
  <si>
    <t>Kleště sika  ploché na vodovodní baterie</t>
  </si>
  <si>
    <t>Kleště siko  dl. 250 mm, do 2´´  hmotnost 300 g hmot.</t>
  </si>
  <si>
    <t>Kleště štípací  kovové dl. 200mm, s plastovým návlekem rukojeti, PROFI</t>
  </si>
  <si>
    <t>Kleště štípací na tyče a svorníky dl. cca 780 mm,  A do ⌀ 12 mm (menší než jsou uvedeny u zedníků)</t>
  </si>
  <si>
    <t>Klíč</t>
  </si>
  <si>
    <t>Klíč  stavitelný 250 mm 29/250 mm</t>
  </si>
  <si>
    <t>Klíče očkoploché 6 - 32 mm - sada 12 ks</t>
  </si>
  <si>
    <t>Lžíce zednická</t>
  </si>
  <si>
    <t>Lžíce zednická ocelová 200x140mm, PROFI</t>
  </si>
  <si>
    <t>Měrka</t>
  </si>
  <si>
    <t>Měřítko</t>
  </si>
  <si>
    <t>Měřítko   posuvné dl. 150 mm kovové</t>
  </si>
  <si>
    <t>Měřítko ocelové dl. 300 mm</t>
  </si>
  <si>
    <t>Měřítko ocelové dl. 600 mm</t>
  </si>
  <si>
    <t>Metla</t>
  </si>
  <si>
    <t>Metla spirálová pro míchání malty v nádobě  HS 3 140x600 R M14, PROFI</t>
  </si>
  <si>
    <t xml:space="preserve">Metr </t>
  </si>
  <si>
    <t>Metr skládací dřevěný  -1m  PROFI</t>
  </si>
  <si>
    <t>Metr skládací dřevěný - 2 m  PROFI</t>
  </si>
  <si>
    <t xml:space="preserve">Nádoba </t>
  </si>
  <si>
    <t>Nádoba zednická plastová hranatá 40 - 45L, kalfas, PROFI</t>
  </si>
  <si>
    <t>Nádoba zednická plastová kruhová 40 - 45L, kalfas, PROFI</t>
  </si>
  <si>
    <t>Nůžky</t>
  </si>
  <si>
    <t xml:space="preserve">Nůžky na plastové trubky TC 42 </t>
  </si>
  <si>
    <t xml:space="preserve">Nůžky na plastové trubky TC 50 </t>
  </si>
  <si>
    <t xml:space="preserve">Nůžky na plastové trubky TC 75 </t>
  </si>
  <si>
    <t>Nůžky na plech s převodem - pro rovný střih tl. stříhaného ocel. plechu do 1,2 mm - pro opracování plechu v ruce</t>
  </si>
  <si>
    <t>Nůžky na plech s převodem - střih do oblouku pro leváky tl. stříhaného ocel. plechu do 1,2 mm - pro opracování plechu v ruce</t>
  </si>
  <si>
    <t>Nůžky na plech s převodem - střih do oblouku pro praváky tl. stříhaného ocel. plechu do 1,2 mm - pro opracování plechu v ruce</t>
  </si>
  <si>
    <t>Nůžky pákové ruční 30´´ (pro stříhání např. visacích zámků )</t>
  </si>
  <si>
    <t>Ocilka</t>
  </si>
  <si>
    <t>Odstraňovač izolace</t>
  </si>
  <si>
    <t>Odstraňovač izolace  s háčkem  Dn 8 - 28 mm dl. cca 170 mm</t>
  </si>
  <si>
    <t>Ohýbačka</t>
  </si>
  <si>
    <t>Ohýbačka CU trubek</t>
  </si>
  <si>
    <t>Olovnice</t>
  </si>
  <si>
    <r>
      <t>Olovnice 150g s provazem 15M, značková ocelová olovnice se šňůrkou na plastové špulce</t>
    </r>
    <r>
      <rPr>
        <b/>
        <sz val="10"/>
        <rFont val="Arial CE"/>
        <family val="0"/>
      </rPr>
      <t>, PROFI</t>
    </r>
  </si>
  <si>
    <t>Páčidlo</t>
  </si>
  <si>
    <t>Páčidlo kovové s roštěpem 745/700 mm, PROFI</t>
  </si>
  <si>
    <t>Pájecí souprava</t>
  </si>
  <si>
    <t>Pájecí a opalovací souprava s 5 nástavci, hadicí, v obalu</t>
  </si>
  <si>
    <t>Palice</t>
  </si>
  <si>
    <t xml:space="preserve">Pila </t>
  </si>
  <si>
    <t>Pila pásová stolní na kov přenosná k postavení na stole, náklopná,  do prům. 105 mm  - 850W</t>
  </si>
  <si>
    <t xml:space="preserve">Pila truhlářská rámová dl. 500 mm, snadné natočení pilového listu pro volitelný úhel řezu </t>
  </si>
  <si>
    <t>Pilka ruční rámová na železo pro pil. list dl. 300 mm</t>
  </si>
  <si>
    <t>Pilník</t>
  </si>
  <si>
    <t>Plátky do pily</t>
  </si>
  <si>
    <t>Plátky do pily - pilový list na železo dl.  300 mm, oboustranné</t>
  </si>
  <si>
    <t>Přípravek na kolíkování</t>
  </si>
  <si>
    <t>Přípravek na kolíkování, rukojeť, dorazový kroužek, vrták do dřeva průměr 8 mm</t>
  </si>
  <si>
    <t>Ráčna</t>
  </si>
  <si>
    <t>Ráčna gola 1/2´´</t>
  </si>
  <si>
    <t>Rašple</t>
  </si>
  <si>
    <t xml:space="preserve">Řezák </t>
  </si>
  <si>
    <t xml:space="preserve">Řezák CU trubek do prům. 35 mm </t>
  </si>
  <si>
    <t>Řezák ocel. trub 2´´</t>
  </si>
  <si>
    <t>Sada</t>
  </si>
  <si>
    <t>Sekáč</t>
  </si>
  <si>
    <t>Sekáč zámečnický plochý  dl 200 mm bez plast. návleku</t>
  </si>
  <si>
    <t>Skoba</t>
  </si>
  <si>
    <t>Skoba zednická hranatá, PROFI</t>
  </si>
  <si>
    <t>Svářečka</t>
  </si>
  <si>
    <t>Svářečka plastových trubek se 3 nástavci v krabici DN 16 - 63 mm v obalu</t>
  </si>
  <si>
    <t>Svěrák</t>
  </si>
  <si>
    <t>Svěrák křížový š. 125 mm, délka čelisti 105 mm k upevnění na ponk</t>
  </si>
  <si>
    <t>Svěrák na vrtačku  š. 125 mm</t>
  </si>
  <si>
    <t>Svěrák š. 125 mm standard k upevnění na ponk šrouby</t>
  </si>
  <si>
    <t>Škrabák</t>
  </si>
  <si>
    <t>Škrabák na staré omítky plast + plech škrabací plocha,  400 x 180 mm s plastovou rukojetí, PROFI</t>
  </si>
  <si>
    <t>Škrabák na staré omítky plast + plechová škrabací plocha 270 x 130 mm s plastovou rukojetí, PROFI</t>
  </si>
  <si>
    <t>Škrabka malířská 100 mm, komb. kov plast,  výměnné ostří, PROFI</t>
  </si>
  <si>
    <t xml:space="preserve">Šňůra </t>
  </si>
  <si>
    <t>Šňůra zednická 2 mm x 100 m PE, PROFI</t>
  </si>
  <si>
    <t>Šoubovák</t>
  </si>
  <si>
    <t>Úhelník</t>
  </si>
  <si>
    <t>Úhelník plochý kovový  250/160mm</t>
  </si>
  <si>
    <t>Vědro</t>
  </si>
  <si>
    <t>Vědro zednické  plastová kruhové 12L,  PROFI</t>
  </si>
  <si>
    <t>Vědro zednické  plastové kruhové 20L,  PROFI</t>
  </si>
  <si>
    <t>Vodováha</t>
  </si>
  <si>
    <t>Vodováha   dl.  1000 mm, horizontální a vertikální libela, materiál lehký kov, přesnost 0,5 mm/1m, PROFI</t>
  </si>
  <si>
    <t>Vodováha   dl.  1200 mm, horizontální a vertikální libela, materiál lehký kov, přesnost 0,5 mm/1m, PROFI</t>
  </si>
  <si>
    <t>Vodováha   dl.  1800 mm, horizontální a vertikální libela, materiál lehký kov, přesnost 0,5 mm/1m, PROFI</t>
  </si>
  <si>
    <t>Vodováha   dl.  2000 mm, horizontální a vertikální libela, materiál lehký kov, přesnost 0,5 mm/1m, PROFI</t>
  </si>
  <si>
    <t>Vodováha   dl.  600 mm, horizontální a vertikální libela, materiál lehký kov, přesnost 0,5 mm/1m, PROFI</t>
  </si>
  <si>
    <t>Vodováha   dl.  800 mm, horizontální a vertikální libela, materiál lehký kov, přesnost 0,5 mm/1m, PROFI</t>
  </si>
  <si>
    <t>Vodováha  laserová se stativem pro měření do okruhu 25 m  + obal, přesnost do 0,5 mm/1m, PROFI</t>
  </si>
  <si>
    <t>Vrták</t>
  </si>
  <si>
    <t>Vyhrdlovač</t>
  </si>
  <si>
    <t>Vyhrdlovač CU trubek - set DN 12 - 42 mm + pouzdro</t>
  </si>
  <si>
    <t>Výsečník</t>
  </si>
  <si>
    <t>Záhlubník</t>
  </si>
  <si>
    <t>Záhlubník kuželový, HSS, 90°, Ø 16,5 mm, se záhlubníkovou hlavou podle DIN 335 forma C</t>
  </si>
  <si>
    <t>Závitnice</t>
  </si>
  <si>
    <t>Závitnice  3/8 - 1.1/4´´</t>
  </si>
  <si>
    <t xml:space="preserve">Zkoušečka </t>
  </si>
  <si>
    <t>Zkoušečka Vadas 12 - 690 V AC/DC</t>
  </si>
  <si>
    <t>Ztužidlo</t>
  </si>
  <si>
    <t xml:space="preserve">Ztužidlo  truhlářské dlouhé  300 mm, kvalitní ocel, válcovaný trapézový závit Tr 18x4 o délce 80 mm </t>
  </si>
  <si>
    <t>CELKEM</t>
  </si>
  <si>
    <t>CELKOVÁ  NABÍDKOVÁ CENA ZAKÁZKY</t>
  </si>
  <si>
    <t>…………………………………………………………………...………….….</t>
  </si>
  <si>
    <t>Děrovače 2 - 22 mm-  v sadě 15 ks, cena za celou sadu</t>
  </si>
  <si>
    <t>Výsečník 5 - 35 mm  - v sadě 13 ks , cena za celou sadu</t>
  </si>
  <si>
    <t>Sada elektrických šroubováků do 1000 V 5 ks v sadě + obal, cena za celou sadu</t>
  </si>
  <si>
    <t>Sada elektrik. nářadí  6ks šroubováků, 3ks kleští + obal , cena za celou sadu</t>
  </si>
  <si>
    <t>Sada gola se 3 ráčnami 150 ks, cena za celou sadu</t>
  </si>
  <si>
    <t>Sada pilníků 3 dílná 250/2, cena za celou sadu</t>
  </si>
  <si>
    <t>Sada pilníků 5 dílná 150/2, cena za celou sadu</t>
  </si>
  <si>
    <t>Sada pilníků 5 dílná 200/2, cena za celou sadu</t>
  </si>
  <si>
    <t>Sada šroubováků 8ks pl. + PH, cena za celou sadu</t>
  </si>
  <si>
    <t>Sada vytahov. zalom. šroubů -5 ks v sadě, cena za celou sadu</t>
  </si>
  <si>
    <t>Sada závitníků M3 - M12 - 32 ks v sadě, cena za celou sadu</t>
  </si>
  <si>
    <t>bez DPH</t>
  </si>
  <si>
    <t>Akumulátorový vrtací šroubovák, Napětí  14,4, Max. Ø šroubů  7 mm, Max. Ø vrtání do dřeva  35 mm, upínací rozsah sklíčidla, min./max.  1,5 - 13 mm , (např. Bosch GSR 14,4-2-LI Plus 4.0 Ah Professional)</t>
  </si>
  <si>
    <t>Dláto truhlářské hraněné ploché s plastovou rukojetí š.10 (např.NAREX 810910)</t>
  </si>
  <si>
    <t>Dláto truhlářské hraněné ploché s plastovou rukojetí š.12 (např.NAREX 810912)</t>
  </si>
  <si>
    <t>Dláto truhlářské hraněné ploché s plastovou rukojetí š.16 (např.NAREX 810916)</t>
  </si>
  <si>
    <t>Dláto truhlářské hraněné ploché s plastovou rukojetí š.20 (např.NAREX 810920)</t>
  </si>
  <si>
    <t>Dláto truhlářské hraněné ploché s plastovou rukojetí š.6 (např.NAREX 810906)</t>
  </si>
  <si>
    <t>Dláto truhlářské hraněné ploché s plastovou rukojetí š.8 (např.NAREX 810908)</t>
  </si>
  <si>
    <t>Hlubič jehlancový, průřez čtvercový, materiál Cr-V, délka 164 mm (např.NAREX 8747)</t>
  </si>
  <si>
    <t>Hoblík hladík, profesionální kovový 45*240mm, plně nastavitelný hoblík, nastavení hloubky záběru, nastavení otevření či snížení světlosti ústí (např.STANLEY Bailey 7852963) )</t>
  </si>
  <si>
    <t xml:space="preserve">Kladivo zámečnické 400g se dřevěnou rukojetí  (např. ZBIROVIA   0130040) </t>
  </si>
  <si>
    <t>Kladivo zednické PROFI, 0,8 kg (např.ZBIROVIA 716)</t>
  </si>
  <si>
    <t>Kleště štípací na tyče a svorníky  930 mm, A ⌀ 13 mm (např.ZBIROVIA 101)</t>
  </si>
  <si>
    <t>Kleště štípací Profi dl. 200mm, (např. ZBIROVIA  8590343000307)</t>
  </si>
  <si>
    <t xml:space="preserve">Měrka Rýsovací, Použití k vyrytí linky do dřeva či jiného materiálu v konstatní vzdálenosti od hrany objektu (např.STANLEY 2-47-064 Rýsovací měrka ,7860370) </t>
  </si>
  <si>
    <t>Ocilka. Materiál kalená HSS ocel 64 HRC, (např.Hattori DM703521)</t>
  </si>
  <si>
    <t>Palice gumová 500g, násada dřevěná, PROFI (např. ZBIROVIA 997/500)</t>
  </si>
  <si>
    <t>Pilník dílenský 100mm tříhranný, 8x8,0mm, sek 2, PROFI (např. PZT 100/2 AJAX 286211501025 , 0200187)</t>
  </si>
  <si>
    <t>Rašple plochá s jemným sekem, plastovou rukojetí celková délka 345mm (např. NAREX 872503)</t>
  </si>
  <si>
    <t>Sekáč kovový zámečnický plochý, s ochranným návlekem plastovým dl.  300mm PH, PROFI (např.ZBIROVIA 101)</t>
  </si>
  <si>
    <t>Šoubovák PZ1 se silikonovou rukojetí Křížový PROFI (např.Pozidriv HOLEX 668500)</t>
  </si>
  <si>
    <t>Šoubovák PZ2  se silikonovou rukojetí  Křížový PROFI (např.Pozidriv HOLEX 668500)</t>
  </si>
  <si>
    <t>Úhelník dřevěný, stolařský 300x250 mm (např. KINEX 300x250 mm)</t>
  </si>
  <si>
    <t>Vrták dlabací strojní D-  8,průměr stopky D - 16  (např.NAREX 839008)</t>
  </si>
  <si>
    <t>Vrták dlabací strojní D-10,průměr stopky D - 16 (např.NAREX 839010)</t>
  </si>
  <si>
    <t>Vrták dlabací strojní D-12,průměr stopky D - 16,  (např.NAREX 839012)</t>
  </si>
  <si>
    <t>Vrták dlabací strojní D-16,průměr stopky D - 16 (např.NAREX 839016)</t>
  </si>
  <si>
    <t>Vrták do dřeva 10mm L133  PROFI (např.NAREX 00617145 Vrták do dřeva 10mm L133, 0541062)</t>
  </si>
  <si>
    <t>Vrták do dřeva 8mm L117   PROFI (např.NAREX 00617143 Vrták do dřeva 8mm L117, 0541082)</t>
  </si>
  <si>
    <t xml:space="preserve">Implementace Krajského akčního plánu 1 v Karlovarském kraji
CZ.02.3.68/0.0/0.0/16_034/0008476
</t>
  </si>
  <si>
    <t>„Dodávka ručního nářadí“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</si>
</sst>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\ &quot;Kč&quot;"/>
    <numFmt numFmtId="167" formatCode="0.0"/>
    <numFmt numFmtId="168" formatCode="0.0000"/>
    <numFmt numFmtId="169" formatCode="0.000"/>
    <numFmt numFmtId="170" formatCode="#,##0\ &quot;Kč&quot;"/>
    <numFmt numFmtId="171" formatCode="#,##0.00\ _K_č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3"/>
      <name val="Arial CE"/>
      <family val="0"/>
    </font>
    <font>
      <b/>
      <sz val="10"/>
      <color indexed="13"/>
      <name val="Arial CE"/>
      <family val="0"/>
    </font>
    <font>
      <b/>
      <sz val="10"/>
      <color indexed="8"/>
      <name val="Arial CE"/>
      <family val="0"/>
    </font>
    <font>
      <sz val="12"/>
      <name val="Calibri"/>
      <family val="2"/>
    </font>
    <font>
      <sz val="10"/>
      <color indexed="8"/>
      <name val="Arial CE"/>
      <family val="0"/>
    </font>
    <font>
      <sz val="12"/>
      <color indexed="13"/>
      <name val="Arial CE"/>
      <family val="0"/>
    </font>
    <font>
      <b/>
      <sz val="18"/>
      <color indexed="13"/>
      <name val="Arial CE"/>
      <family val="0"/>
    </font>
    <font>
      <b/>
      <sz val="22"/>
      <color indexed="13"/>
      <name val="Calibri"/>
      <family val="2"/>
    </font>
    <font>
      <i/>
      <sz val="10"/>
      <color indexed="8"/>
      <name val="Arial CE"/>
      <family val="0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24"/>
      <color indexed="13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22"/>
      <color indexed="13"/>
      <name val="Calibri"/>
      <family val="2"/>
    </font>
    <font>
      <b/>
      <u val="single"/>
      <sz val="14"/>
      <name val="Calibri"/>
      <family val="2"/>
    </font>
    <font>
      <b/>
      <sz val="26"/>
      <color indexed="13"/>
      <name val="Calibri"/>
      <family val="2"/>
    </font>
    <font>
      <sz val="26"/>
      <color indexed="13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FF00"/>
      <name val="Arial CE"/>
      <family val="0"/>
    </font>
    <font>
      <b/>
      <sz val="10"/>
      <color rgb="FFFFFF00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sz val="12"/>
      <color rgb="FFFFFF00"/>
      <name val="Arial CE"/>
      <family val="0"/>
    </font>
    <font>
      <b/>
      <sz val="18"/>
      <color rgb="FFFFFF00"/>
      <name val="Arial CE"/>
      <family val="0"/>
    </font>
    <font>
      <b/>
      <sz val="22"/>
      <color rgb="FFFFFF00"/>
      <name val="Calibri"/>
      <family val="2"/>
    </font>
    <font>
      <sz val="11"/>
      <color rgb="FF00B050"/>
      <name val="Calibri"/>
      <family val="2"/>
    </font>
    <font>
      <i/>
      <sz val="10"/>
      <color theme="1"/>
      <name val="Arial CE"/>
      <family val="0"/>
    </font>
    <font>
      <i/>
      <sz val="11"/>
      <color theme="1"/>
      <name val="Calibri"/>
      <family val="2"/>
    </font>
    <font>
      <sz val="22"/>
      <color rgb="FFFFFF00"/>
      <name val="Calibri"/>
      <family val="2"/>
    </font>
    <font>
      <b/>
      <sz val="26"/>
      <color rgb="FFFFFF00"/>
      <name val="Calibri"/>
      <family val="2"/>
    </font>
    <font>
      <sz val="26"/>
      <color rgb="FFFFFF00"/>
      <name val="Calibri"/>
      <family val="2"/>
    </font>
    <font>
      <b/>
      <sz val="16"/>
      <color theme="1"/>
      <name val="Calibri"/>
      <family val="2"/>
    </font>
    <font>
      <b/>
      <sz val="24"/>
      <color rgb="FFFFFF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 style="medium">
        <color rgb="FFFFFF00"/>
      </left>
      <right style="medium">
        <color rgb="FFFFFF00"/>
      </right>
      <top>
        <color indexed="63"/>
      </top>
      <bottom style="thin">
        <color rgb="FFFFFF0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FFFF00"/>
      </left>
      <right style="medium">
        <color rgb="FFFFFF00"/>
      </right>
      <top style="thin">
        <color rgb="FFFFFF00"/>
      </top>
      <bottom style="thin">
        <color rgb="FFFFFF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rgb="FFFFFF00"/>
      </left>
      <right>
        <color indexed="63"/>
      </right>
      <top style="thin">
        <color rgb="FFFFFF00"/>
      </top>
      <bottom style="thick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9" fillId="33" borderId="10" xfId="0" applyFont="1" applyFill="1" applyBorder="1" applyAlignment="1" applyProtection="1">
      <alignment horizontal="center" vertical="center" textRotation="90"/>
      <protection hidden="1"/>
    </xf>
    <xf numFmtId="0" fontId="59" fillId="33" borderId="10" xfId="0" applyFont="1" applyFill="1" applyBorder="1" applyAlignment="1" applyProtection="1">
      <alignment horizontal="center" vertical="center" wrapText="1"/>
      <protection hidden="1"/>
    </xf>
    <xf numFmtId="0" fontId="59" fillId="33" borderId="10" xfId="0" applyFont="1" applyFill="1" applyBorder="1" applyAlignment="1" applyProtection="1">
      <alignment horizontal="center" vertical="center" textRotation="90" wrapText="1"/>
      <protection hidden="1"/>
    </xf>
    <xf numFmtId="0" fontId="60" fillId="33" borderId="11" xfId="0" applyFont="1" applyFill="1" applyBorder="1" applyAlignment="1" applyProtection="1">
      <alignment horizontal="right" vertical="center"/>
      <protection hidden="1"/>
    </xf>
    <xf numFmtId="4" fontId="61" fillId="2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/>
    </xf>
    <xf numFmtId="0" fontId="60" fillId="33" borderId="13" xfId="0" applyFont="1" applyFill="1" applyBorder="1" applyAlignment="1" applyProtection="1">
      <alignment horizontal="right" vertical="center"/>
      <protection hidden="1"/>
    </xf>
    <xf numFmtId="0" fontId="61" fillId="23" borderId="14" xfId="0" applyFont="1" applyFill="1" applyBorder="1" applyAlignment="1" applyProtection="1">
      <alignment horizontal="center" vertical="center" wrapText="1"/>
      <protection hidden="1"/>
    </xf>
    <xf numFmtId="4" fontId="61" fillId="23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1" fillId="23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23" borderId="0" xfId="0" applyFont="1" applyFill="1" applyAlignment="1" applyProtection="1">
      <alignment/>
      <protection hidden="1"/>
    </xf>
    <xf numFmtId="0" fontId="25" fillId="23" borderId="16" xfId="0" applyFont="1" applyFill="1" applyBorder="1" applyAlignment="1" applyProtection="1">
      <alignment horizontal="left" vertical="center"/>
      <protection hidden="1"/>
    </xf>
    <xf numFmtId="0" fontId="0" fillId="23" borderId="17" xfId="0" applyFont="1" applyFill="1" applyBorder="1" applyAlignment="1" applyProtection="1">
      <alignment/>
      <protection hidden="1"/>
    </xf>
    <xf numFmtId="0" fontId="25" fillId="23" borderId="18" xfId="0" applyFont="1" applyFill="1" applyBorder="1" applyAlignment="1" applyProtection="1">
      <alignment horizontal="left" vertical="center"/>
      <protection hidden="1"/>
    </xf>
    <xf numFmtId="0" fontId="0" fillId="23" borderId="14" xfId="0" applyFont="1" applyFill="1" applyBorder="1" applyAlignment="1" applyProtection="1">
      <alignment/>
      <protection hidden="1"/>
    </xf>
    <xf numFmtId="0" fontId="25" fillId="23" borderId="19" xfId="0" applyFont="1" applyFill="1" applyBorder="1" applyAlignment="1" applyProtection="1">
      <alignment horizontal="left" vertical="center"/>
      <protection hidden="1"/>
    </xf>
    <xf numFmtId="0" fontId="0" fillId="23" borderId="20" xfId="0" applyFont="1" applyFill="1" applyBorder="1" applyAlignment="1" applyProtection="1">
      <alignment/>
      <protection hidden="1"/>
    </xf>
    <xf numFmtId="0" fontId="43" fillId="0" borderId="0" xfId="0" applyFont="1" applyAlignment="1">
      <alignment/>
    </xf>
    <xf numFmtId="4" fontId="0" fillId="23" borderId="21" xfId="0" applyNumberFormat="1" applyFill="1" applyBorder="1" applyAlignment="1" applyProtection="1">
      <alignment horizontal="left" vertical="center" wrapText="1" indent="2"/>
      <protection hidden="1"/>
    </xf>
    <xf numFmtId="4" fontId="0" fillId="23" borderId="21" xfId="0" applyNumberFormat="1" applyFill="1" applyBorder="1" applyAlignment="1" applyProtection="1">
      <alignment horizontal="left" vertical="center" indent="2"/>
      <protection hidden="1"/>
    </xf>
    <xf numFmtId="4" fontId="0" fillId="23" borderId="21" xfId="0" applyNumberFormat="1" applyFont="1" applyFill="1" applyBorder="1" applyAlignment="1" applyProtection="1">
      <alignment horizontal="left" vertical="center" wrapText="1" indent="2"/>
      <protection hidden="1"/>
    </xf>
    <xf numFmtId="0" fontId="0" fillId="23" borderId="21" xfId="0" applyFill="1" applyBorder="1" applyAlignment="1" applyProtection="1">
      <alignment horizontal="left" vertical="center" indent="2"/>
      <protection hidden="1"/>
    </xf>
    <xf numFmtId="4" fontId="0" fillId="23" borderId="21" xfId="0" applyNumberFormat="1" applyFont="1" applyFill="1" applyBorder="1" applyAlignment="1" applyProtection="1">
      <alignment horizontal="left" vertical="center" indent="2"/>
      <protection hidden="1"/>
    </xf>
    <xf numFmtId="4" fontId="62" fillId="23" borderId="21" xfId="0" applyNumberFormat="1" applyFont="1" applyFill="1" applyBorder="1" applyAlignment="1" applyProtection="1">
      <alignment horizontal="left" vertical="center" wrapText="1" indent="2"/>
      <protection hidden="1"/>
    </xf>
    <xf numFmtId="0" fontId="63" fillId="33" borderId="22" xfId="0" applyFont="1" applyFill="1" applyBorder="1" applyAlignment="1" applyProtection="1">
      <alignment vertical="center"/>
      <protection hidden="1"/>
    </xf>
    <xf numFmtId="0" fontId="59" fillId="33" borderId="23" xfId="0" applyFont="1" applyFill="1" applyBorder="1" applyAlignment="1" applyProtection="1">
      <alignment horizontal="center" vertical="center"/>
      <protection hidden="1"/>
    </xf>
    <xf numFmtId="0" fontId="63" fillId="33" borderId="23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 indent="1"/>
      <protection hidden="1"/>
    </xf>
    <xf numFmtId="0" fontId="0" fillId="0" borderId="0" xfId="0" applyAlignment="1" applyProtection="1">
      <alignment horizontal="right"/>
      <protection hidden="1"/>
    </xf>
    <xf numFmtId="0" fontId="64" fillId="33" borderId="23" xfId="0" applyFont="1" applyFill="1" applyBorder="1" applyAlignment="1" applyProtection="1">
      <alignment horizontal="right" vertical="center"/>
      <protection hidden="1"/>
    </xf>
    <xf numFmtId="0" fontId="59" fillId="33" borderId="10" xfId="0" applyFont="1" applyFill="1" applyBorder="1" applyAlignment="1" applyProtection="1">
      <alignment horizontal="center" vertical="center"/>
      <protection hidden="1"/>
    </xf>
    <xf numFmtId="0" fontId="62" fillId="23" borderId="21" xfId="0" applyFont="1" applyFill="1" applyBorder="1" applyAlignment="1" applyProtection="1">
      <alignment horizontal="center" vertical="center"/>
      <protection hidden="1"/>
    </xf>
    <xf numFmtId="0" fontId="62" fillId="23" borderId="21" xfId="0" applyNumberFormat="1" applyFont="1" applyFill="1" applyBorder="1" applyAlignment="1" applyProtection="1">
      <alignment horizontal="center" vertical="center"/>
      <protection hidden="1"/>
    </xf>
    <xf numFmtId="0" fontId="0" fillId="23" borderId="2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170" fontId="65" fillId="33" borderId="24" xfId="0" applyNumberFormat="1" applyFont="1" applyFill="1" applyBorder="1" applyAlignment="1" applyProtection="1">
      <alignment vertical="center" wrapText="1"/>
      <protection hidden="1"/>
    </xf>
    <xf numFmtId="0" fontId="66" fillId="0" borderId="0" xfId="0" applyFont="1" applyAlignment="1">
      <alignment/>
    </xf>
    <xf numFmtId="4" fontId="67" fillId="0" borderId="21" xfId="0" applyNumberFormat="1" applyFont="1" applyBorder="1" applyAlignment="1" applyProtection="1">
      <alignment horizontal="right" vertical="center"/>
      <protection hidden="1" locked="0"/>
    </xf>
    <xf numFmtId="4" fontId="67" fillId="0" borderId="21" xfId="0" applyNumberFormat="1" applyFont="1" applyBorder="1" applyAlignment="1" applyProtection="1">
      <alignment vertical="center"/>
      <protection hidden="1" locked="0"/>
    </xf>
    <xf numFmtId="4" fontId="68" fillId="0" borderId="21" xfId="0" applyNumberFormat="1" applyFont="1" applyBorder="1" applyAlignment="1" applyProtection="1">
      <alignment horizontal="right" vertical="center"/>
      <protection hidden="1" locked="0"/>
    </xf>
    <xf numFmtId="4" fontId="61" fillId="23" borderId="21" xfId="0" applyNumberFormat="1" applyFont="1" applyFill="1" applyBorder="1" applyAlignment="1" applyProtection="1">
      <alignment horizontal="right" vertical="center"/>
      <protection hidden="1"/>
    </xf>
    <xf numFmtId="4" fontId="61" fillId="23" borderId="21" xfId="0" applyNumberFormat="1" applyFont="1" applyFill="1" applyBorder="1" applyAlignment="1" applyProtection="1">
      <alignment vertical="center"/>
      <protection hidden="1"/>
    </xf>
    <xf numFmtId="4" fontId="43" fillId="23" borderId="2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65" fillId="33" borderId="25" xfId="0" applyFont="1" applyFill="1" applyBorder="1" applyAlignment="1" applyProtection="1">
      <alignment horizontal="center" vertical="center"/>
      <protection hidden="1"/>
    </xf>
    <xf numFmtId="0" fontId="69" fillId="33" borderId="26" xfId="0" applyFont="1" applyFill="1" applyBorder="1" applyAlignment="1" applyProtection="1">
      <alignment horizontal="center" vertical="center"/>
      <protection hidden="1"/>
    </xf>
    <xf numFmtId="0" fontId="69" fillId="33" borderId="27" xfId="0" applyFont="1" applyFill="1" applyBorder="1" applyAlignment="1" applyProtection="1">
      <alignment horizontal="center" vertical="center"/>
      <protection hidden="1"/>
    </xf>
    <xf numFmtId="0" fontId="38" fillId="23" borderId="0" xfId="0" applyFont="1" applyFill="1" applyAlignment="1" applyProtection="1">
      <alignment horizontal="left" vertical="center"/>
      <protection hidden="1"/>
    </xf>
    <xf numFmtId="0" fontId="0" fillId="23" borderId="0" xfId="0" applyFont="1" applyFill="1" applyAlignment="1" applyProtection="1">
      <alignment/>
      <protection hidden="1"/>
    </xf>
    <xf numFmtId="0" fontId="70" fillId="33" borderId="28" xfId="0" applyFont="1" applyFill="1" applyBorder="1" applyAlignment="1" applyProtection="1">
      <alignment horizontal="center" vertical="center"/>
      <protection hidden="1"/>
    </xf>
    <xf numFmtId="0" fontId="71" fillId="33" borderId="29" xfId="0" applyFont="1" applyFill="1" applyBorder="1" applyAlignment="1" applyProtection="1">
      <alignment horizontal="center" vertical="center"/>
      <protection hidden="1"/>
    </xf>
    <xf numFmtId="0" fontId="71" fillId="33" borderId="30" xfId="0" applyFont="1" applyFill="1" applyBorder="1" applyAlignment="1" applyProtection="1">
      <alignment horizontal="center" vertical="center"/>
      <protection hidden="1"/>
    </xf>
    <xf numFmtId="0" fontId="25" fillId="23" borderId="0" xfId="0" applyFont="1" applyFill="1" applyBorder="1" applyAlignment="1" applyProtection="1">
      <alignment/>
      <protection hidden="1"/>
    </xf>
    <xf numFmtId="0" fontId="0" fillId="23" borderId="0" xfId="0" applyFont="1" applyFill="1" applyBorder="1" applyAlignment="1" applyProtection="1">
      <alignment/>
      <protection hidden="1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horizontal="center"/>
    </xf>
    <xf numFmtId="0" fontId="35" fillId="34" borderId="31" xfId="0" applyFont="1" applyFill="1" applyBorder="1" applyAlignment="1" applyProtection="1">
      <alignment horizontal="center" vertical="center" wrapText="1"/>
      <protection hidden="1" locked="0"/>
    </xf>
    <xf numFmtId="0" fontId="72" fillId="34" borderId="31" xfId="0" applyFont="1" applyFill="1" applyBorder="1" applyAlignment="1" applyProtection="1">
      <alignment horizontal="center" vertical="center" wrapText="1"/>
      <protection hidden="1" locked="0"/>
    </xf>
    <xf numFmtId="0" fontId="72" fillId="34" borderId="32" xfId="0" applyFont="1" applyFill="1" applyBorder="1" applyAlignment="1" applyProtection="1">
      <alignment horizontal="center" vertical="center" wrapText="1"/>
      <protection hidden="1" locked="0"/>
    </xf>
    <xf numFmtId="0" fontId="25" fillId="34" borderId="21" xfId="0" applyFont="1" applyFill="1" applyBorder="1" applyAlignment="1" applyProtection="1">
      <alignment horizontal="left" vertical="center" wrapText="1"/>
      <protection hidden="1" locked="0"/>
    </xf>
    <xf numFmtId="0" fontId="0" fillId="34" borderId="21" xfId="0" applyFont="1" applyFill="1" applyBorder="1" applyAlignment="1" applyProtection="1">
      <alignment horizontal="left" vertical="center" wrapText="1"/>
      <protection hidden="1" locked="0"/>
    </xf>
    <xf numFmtId="0" fontId="0" fillId="34" borderId="33" xfId="0" applyFont="1" applyFill="1" applyBorder="1" applyAlignment="1" applyProtection="1">
      <alignment horizontal="left" vertical="center" wrapText="1"/>
      <protection hidden="1" locked="0"/>
    </xf>
    <xf numFmtId="0" fontId="32" fillId="34" borderId="31" xfId="0" applyFont="1" applyFill="1" applyBorder="1" applyAlignment="1" applyProtection="1">
      <alignment horizontal="left" vertical="center" wrapText="1"/>
      <protection hidden="1" locked="0"/>
    </xf>
    <xf numFmtId="0" fontId="43" fillId="34" borderId="31" xfId="0" applyFont="1" applyFill="1" applyBorder="1" applyAlignment="1" applyProtection="1">
      <alignment horizontal="left" vertical="center" wrapText="1"/>
      <protection hidden="1" locked="0"/>
    </xf>
    <xf numFmtId="0" fontId="43" fillId="34" borderId="32" xfId="0" applyFont="1" applyFill="1" applyBorder="1" applyAlignment="1" applyProtection="1">
      <alignment horizontal="left" vertical="center" wrapText="1"/>
      <protection hidden="1" locked="0"/>
    </xf>
    <xf numFmtId="0" fontId="25" fillId="23" borderId="34" xfId="0" applyFont="1" applyFill="1" applyBorder="1" applyAlignment="1" applyProtection="1">
      <alignment horizontal="left" vertical="center" wrapText="1"/>
      <protection hidden="1"/>
    </xf>
    <xf numFmtId="0" fontId="0" fillId="23" borderId="31" xfId="0" applyFont="1" applyFill="1" applyBorder="1" applyAlignment="1" applyProtection="1">
      <alignment/>
      <protection hidden="1"/>
    </xf>
    <xf numFmtId="0" fontId="25" fillId="23" borderId="35" xfId="0" applyFont="1" applyFill="1" applyBorder="1" applyAlignment="1" applyProtection="1">
      <alignment horizontal="left" vertical="center" wrapText="1"/>
      <protection hidden="1"/>
    </xf>
    <xf numFmtId="0" fontId="0" fillId="23" borderId="21" xfId="0" applyFont="1" applyFill="1" applyBorder="1" applyAlignment="1" applyProtection="1">
      <alignment/>
      <protection hidden="1"/>
    </xf>
    <xf numFmtId="0" fontId="32" fillId="23" borderId="35" xfId="0" applyFont="1" applyFill="1" applyBorder="1" applyAlignment="1" applyProtection="1">
      <alignment horizontal="left" vertical="center" wrapText="1"/>
      <protection hidden="1"/>
    </xf>
    <xf numFmtId="0" fontId="43" fillId="23" borderId="21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2" fillId="34" borderId="36" xfId="0" applyFont="1" applyFill="1" applyBorder="1" applyAlignment="1" applyProtection="1">
      <alignment horizontal="left" vertical="center" wrapText="1"/>
      <protection hidden="1" locked="0"/>
    </xf>
    <xf numFmtId="0" fontId="43" fillId="34" borderId="37" xfId="0" applyFont="1" applyFill="1" applyBorder="1" applyAlignment="1" applyProtection="1">
      <alignment horizontal="left" vertical="center" wrapText="1"/>
      <protection hidden="1" locked="0"/>
    </xf>
    <xf numFmtId="0" fontId="43" fillId="34" borderId="38" xfId="0" applyFont="1" applyFill="1" applyBorder="1" applyAlignment="1" applyProtection="1">
      <alignment horizontal="left" vertical="center" wrapText="1"/>
      <protection hidden="1" locked="0"/>
    </xf>
    <xf numFmtId="0" fontId="32" fillId="34" borderId="39" xfId="0" applyFont="1" applyFill="1" applyBorder="1" applyAlignment="1" applyProtection="1">
      <alignment horizontal="left" vertical="center" wrapText="1"/>
      <protection hidden="1" locked="0"/>
    </xf>
    <xf numFmtId="0" fontId="43" fillId="34" borderId="39" xfId="0" applyFont="1" applyFill="1" applyBorder="1" applyAlignment="1" applyProtection="1">
      <alignment horizontal="left" vertical="center" wrapText="1"/>
      <protection hidden="1" locked="0"/>
    </xf>
    <xf numFmtId="0" fontId="43" fillId="34" borderId="40" xfId="0" applyFont="1" applyFill="1" applyBorder="1" applyAlignment="1" applyProtection="1">
      <alignment horizontal="left" vertical="center" wrapText="1"/>
      <protection hidden="1" locked="0"/>
    </xf>
    <xf numFmtId="0" fontId="33" fillId="34" borderId="41" xfId="36" applyFont="1" applyFill="1" applyBorder="1" applyAlignment="1" applyProtection="1">
      <alignment horizontal="left" vertical="center" wrapText="1"/>
      <protection hidden="1" locked="0"/>
    </xf>
    <xf numFmtId="0" fontId="33" fillId="34" borderId="41" xfId="0" applyFont="1" applyFill="1" applyBorder="1" applyAlignment="1" applyProtection="1">
      <alignment horizontal="left" vertical="center" wrapText="1"/>
      <protection hidden="1" locked="0"/>
    </xf>
    <xf numFmtId="0" fontId="33" fillId="34" borderId="42" xfId="0" applyFont="1" applyFill="1" applyBorder="1" applyAlignment="1" applyProtection="1">
      <alignment horizontal="left" vertical="center" wrapText="1"/>
      <protection hidden="1" locked="0"/>
    </xf>
    <xf numFmtId="0" fontId="32" fillId="23" borderId="43" xfId="0" applyFont="1" applyFill="1" applyBorder="1" applyAlignment="1" applyProtection="1">
      <alignment horizontal="left" vertical="center" wrapText="1"/>
      <protection hidden="1"/>
    </xf>
    <xf numFmtId="0" fontId="43" fillId="23" borderId="39" xfId="0" applyFont="1" applyFill="1" applyBorder="1" applyAlignment="1" applyProtection="1">
      <alignment/>
      <protection hidden="1"/>
    </xf>
    <xf numFmtId="0" fontId="25" fillId="23" borderId="0" xfId="0" applyFont="1" applyFill="1" applyBorder="1" applyAlignment="1" applyProtection="1">
      <alignment horizontal="left" vertical="center" wrapText="1"/>
      <protection hidden="1"/>
    </xf>
    <xf numFmtId="0" fontId="0" fillId="23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73" fillId="33" borderId="44" xfId="0" applyFont="1" applyFill="1" applyBorder="1" applyAlignment="1" applyProtection="1">
      <alignment horizontal="left" vertical="center" wrapText="1"/>
      <protection hidden="1"/>
    </xf>
    <xf numFmtId="0" fontId="73" fillId="33" borderId="45" xfId="0" applyFont="1" applyFill="1" applyBorder="1" applyAlignment="1" applyProtection="1">
      <alignment horizontal="left" vertical="center" wrapText="1"/>
      <protection hidden="1"/>
    </xf>
    <xf numFmtId="0" fontId="73" fillId="33" borderId="46" xfId="0" applyFont="1" applyFill="1" applyBorder="1" applyAlignment="1" applyProtection="1">
      <alignment horizontal="left" vertical="center" wrapText="1"/>
      <protection hidden="1"/>
    </xf>
    <xf numFmtId="0" fontId="4" fillId="34" borderId="21" xfId="36" applyFont="1" applyFill="1" applyBorder="1" applyAlignment="1" applyProtection="1">
      <alignment horizontal="left" vertical="center" wrapText="1"/>
      <protection hidden="1" locked="0"/>
    </xf>
    <xf numFmtId="0" fontId="43" fillId="34" borderId="21" xfId="0" applyFont="1" applyFill="1" applyBorder="1" applyAlignment="1" applyProtection="1">
      <alignment horizontal="left" vertical="center" wrapText="1"/>
      <protection hidden="1" locked="0"/>
    </xf>
    <xf numFmtId="0" fontId="43" fillId="34" borderId="33" xfId="0" applyFont="1" applyFill="1" applyBorder="1" applyAlignment="1" applyProtection="1">
      <alignment horizontal="left" vertical="center" wrapText="1"/>
      <protection hidden="1" locked="0"/>
    </xf>
    <xf numFmtId="170" fontId="64" fillId="33" borderId="23" xfId="0" applyNumberFormat="1" applyFont="1" applyFill="1" applyBorder="1" applyAlignment="1" applyProtection="1">
      <alignment horizontal="right" vertical="center"/>
      <protection hidden="1"/>
    </xf>
    <xf numFmtId="170" fontId="74" fillId="0" borderId="47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152400</xdr:rowOff>
    </xdr:from>
    <xdr:to>
      <xdr:col>4</xdr:col>
      <xdr:colOff>666750</xdr:colOff>
      <xdr:row>1</xdr:row>
      <xdr:rowOff>447675</xdr:rowOff>
    </xdr:to>
    <xdr:pic>
      <xdr:nvPicPr>
        <xdr:cNvPr id="1" name="Obrázek 2" descr="F:\SOŠ - 94 GB\004 - Aktuální projekty\001 - IKAP 1 v KK - PROJEKT\Loga - obrázky\001 - Loga projektu\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52400"/>
          <a:ext cx="4610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0</xdr:row>
      <xdr:rowOff>95250</xdr:rowOff>
    </xdr:from>
    <xdr:to>
      <xdr:col>2</xdr:col>
      <xdr:colOff>5838825</xdr:colOff>
      <xdr:row>1</xdr:row>
      <xdr:rowOff>381000</xdr:rowOff>
    </xdr:to>
    <xdr:pic>
      <xdr:nvPicPr>
        <xdr:cNvPr id="1" name="Obrázek 2" descr="F:\SOŠ - 94 GB\004 - Aktuální projekty\001 - IKAP 1 v KK - PROJEKT\Loga - obrázky\001 - Loga projektu\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95250"/>
          <a:ext cx="4619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0">
      <selection activeCell="C10" sqref="C10:E10"/>
    </sheetView>
  </sheetViews>
  <sheetFormatPr defaultColWidth="9.140625" defaultRowHeight="15"/>
  <cols>
    <col min="1" max="1" width="5.8515625" style="1" customWidth="1"/>
    <col min="2" max="2" width="23.421875" style="0" customWidth="1"/>
    <col min="3" max="3" width="18.28125" style="0" customWidth="1"/>
    <col min="4" max="4" width="29.28125" style="0" customWidth="1"/>
    <col min="5" max="5" width="31.57421875" style="0" customWidth="1"/>
  </cols>
  <sheetData>
    <row r="1" spans="1:5" s="1" customFormat="1" ht="58.5" customHeight="1">
      <c r="A1" s="65"/>
      <c r="B1" s="65"/>
      <c r="C1" s="65"/>
      <c r="D1" s="65"/>
      <c r="E1" s="65"/>
    </row>
    <row r="2" spans="1:5" s="1" customFormat="1" ht="94.5" customHeight="1" thickBot="1">
      <c r="A2" s="64" t="s">
        <v>204</v>
      </c>
      <c r="B2" s="64"/>
      <c r="C2" s="64"/>
      <c r="D2" s="64"/>
      <c r="E2" s="64"/>
    </row>
    <row r="3" spans="1:5" ht="28.5">
      <c r="A3" s="54" t="s">
        <v>9</v>
      </c>
      <c r="B3" s="55"/>
      <c r="C3" s="55"/>
      <c r="D3" s="55"/>
      <c r="E3" s="56"/>
    </row>
    <row r="4" spans="1:5" ht="34.5" customHeight="1" thickBot="1">
      <c r="A4" s="59" t="s">
        <v>205</v>
      </c>
      <c r="B4" s="60"/>
      <c r="C4" s="60"/>
      <c r="D4" s="60"/>
      <c r="E4" s="61"/>
    </row>
    <row r="5" spans="1:5" ht="12" customHeight="1">
      <c r="A5" s="19"/>
      <c r="B5" s="19"/>
      <c r="C5" s="19"/>
      <c r="D5" s="19"/>
      <c r="E5" s="19"/>
    </row>
    <row r="6" spans="1:5" ht="18.75">
      <c r="A6" s="57" t="s">
        <v>5</v>
      </c>
      <c r="B6" s="58"/>
      <c r="C6" s="58"/>
      <c r="D6" s="58"/>
      <c r="E6" s="58"/>
    </row>
    <row r="7" spans="1:5" ht="16.5" thickBot="1">
      <c r="A7" s="19"/>
      <c r="B7" s="62"/>
      <c r="C7" s="63"/>
      <c r="D7" s="63"/>
      <c r="E7" s="63"/>
    </row>
    <row r="8" spans="1:5" ht="33" customHeight="1">
      <c r="A8" s="75" t="s">
        <v>0</v>
      </c>
      <c r="B8" s="76"/>
      <c r="C8" s="66"/>
      <c r="D8" s="67"/>
      <c r="E8" s="68"/>
    </row>
    <row r="9" spans="1:5" ht="15.75">
      <c r="A9" s="77" t="s">
        <v>6</v>
      </c>
      <c r="B9" s="78"/>
      <c r="C9" s="69"/>
      <c r="D9" s="70"/>
      <c r="E9" s="71"/>
    </row>
    <row r="10" spans="1:5" ht="95.25" customHeight="1">
      <c r="A10" s="77" t="s">
        <v>10</v>
      </c>
      <c r="B10" s="78"/>
      <c r="C10" s="69"/>
      <c r="D10" s="70"/>
      <c r="E10" s="71"/>
    </row>
    <row r="11" spans="1:5" s="26" customFormat="1" ht="19.5" customHeight="1">
      <c r="A11" s="79" t="s">
        <v>1</v>
      </c>
      <c r="B11" s="80"/>
      <c r="C11" s="82"/>
      <c r="D11" s="83"/>
      <c r="E11" s="84"/>
    </row>
    <row r="12" spans="1:5" s="26" customFormat="1" ht="19.5" customHeight="1" thickBot="1">
      <c r="A12" s="91" t="s">
        <v>2</v>
      </c>
      <c r="B12" s="92"/>
      <c r="C12" s="85"/>
      <c r="D12" s="86"/>
      <c r="E12" s="87"/>
    </row>
    <row r="13" spans="1:5" ht="19.5" customHeight="1">
      <c r="A13" s="20" t="s">
        <v>3</v>
      </c>
      <c r="B13" s="21"/>
      <c r="C13" s="72"/>
      <c r="D13" s="73"/>
      <c r="E13" s="74"/>
    </row>
    <row r="14" spans="1:5" ht="21" customHeight="1">
      <c r="A14" s="22" t="s">
        <v>4</v>
      </c>
      <c r="B14" s="23"/>
      <c r="C14" s="99"/>
      <c r="D14" s="100"/>
      <c r="E14" s="101"/>
    </row>
    <row r="15" spans="1:5" s="1" customFormat="1" ht="21" customHeight="1" thickBot="1">
      <c r="A15" s="24" t="s">
        <v>8</v>
      </c>
      <c r="B15" s="25"/>
      <c r="C15" s="88"/>
      <c r="D15" s="89"/>
      <c r="E15" s="90"/>
    </row>
    <row r="16" spans="1:5" ht="46.5" customHeight="1" thickBot="1">
      <c r="A16" s="19"/>
      <c r="B16" s="19"/>
      <c r="C16" s="93"/>
      <c r="D16" s="94"/>
      <c r="E16" s="94"/>
    </row>
    <row r="17" spans="1:5" ht="40.5" customHeight="1" thickBot="1">
      <c r="A17" s="96" t="s">
        <v>162</v>
      </c>
      <c r="B17" s="97"/>
      <c r="C17" s="97"/>
      <c r="D17" s="98"/>
      <c r="E17" s="45">
        <f>'Cenová nabídka-ceny položek'!E131</f>
        <v>0</v>
      </c>
    </row>
    <row r="18" spans="1:5" ht="15">
      <c r="A18" s="3"/>
      <c r="B18" s="3"/>
      <c r="C18" s="3"/>
      <c r="D18" s="3"/>
      <c r="E18" s="53" t="s">
        <v>175</v>
      </c>
    </row>
    <row r="19" spans="1:5" ht="15">
      <c r="A19" s="3"/>
      <c r="B19" s="3"/>
      <c r="C19" s="3"/>
      <c r="D19" s="3"/>
      <c r="E19" s="3"/>
    </row>
    <row r="20" spans="1:5" s="1" customFormat="1" ht="15">
      <c r="A20" s="3"/>
      <c r="B20" s="3"/>
      <c r="C20" s="3"/>
      <c r="D20" s="3"/>
      <c r="E20" s="3"/>
    </row>
    <row r="21" spans="1:5" s="1" customFormat="1" ht="57.75" customHeight="1">
      <c r="A21" s="3"/>
      <c r="B21" s="3"/>
      <c r="C21" s="3"/>
      <c r="D21" s="95" t="s">
        <v>163</v>
      </c>
      <c r="E21" s="81"/>
    </row>
    <row r="22" spans="1:5" s="1" customFormat="1" ht="15">
      <c r="A22" s="3"/>
      <c r="B22" s="3"/>
      <c r="C22" s="3"/>
      <c r="D22" s="81" t="s">
        <v>7</v>
      </c>
      <c r="E22" s="81"/>
    </row>
    <row r="23" spans="1:3" s="1" customFormat="1" ht="15">
      <c r="A23" s="2"/>
      <c r="B23" s="2"/>
      <c r="C23" s="2"/>
    </row>
  </sheetData>
  <sheetProtection password="D9EE" sheet="1" selectLockedCells="1"/>
  <mergeCells count="23">
    <mergeCell ref="D22:E22"/>
    <mergeCell ref="C10:E10"/>
    <mergeCell ref="C11:E11"/>
    <mergeCell ref="C12:E12"/>
    <mergeCell ref="C15:E15"/>
    <mergeCell ref="A12:B12"/>
    <mergeCell ref="C16:E16"/>
    <mergeCell ref="D21:E21"/>
    <mergeCell ref="A17:D17"/>
    <mergeCell ref="C14:E14"/>
    <mergeCell ref="C8:E8"/>
    <mergeCell ref="C9:E9"/>
    <mergeCell ref="C13:E13"/>
    <mergeCell ref="A8:B8"/>
    <mergeCell ref="A9:B9"/>
    <mergeCell ref="A10:B10"/>
    <mergeCell ref="A11:B11"/>
    <mergeCell ref="A3:E3"/>
    <mergeCell ref="A6:E6"/>
    <mergeCell ref="A4:E4"/>
    <mergeCell ref="B7:E7"/>
    <mergeCell ref="A2:E2"/>
    <mergeCell ref="A1:E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2"/>
  <headerFooter>
    <oddHeader>&amp;C&amp;"-,Tučné"&amp;8Příloha č.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tabSelected="1" zoomScalePageLayoutView="0" workbookViewId="0" topLeftCell="A127">
      <selection activeCell="E5" sqref="E5"/>
    </sheetView>
  </sheetViews>
  <sheetFormatPr defaultColWidth="8.7109375" defaultRowHeight="15"/>
  <cols>
    <col min="1" max="1" width="4.57421875" style="1" customWidth="1"/>
    <col min="2" max="2" width="16.28125" style="1" customWidth="1"/>
    <col min="3" max="3" width="102.28125" style="16" customWidth="1"/>
    <col min="4" max="4" width="4.57421875" style="44" customWidth="1"/>
    <col min="5" max="5" width="9.7109375" style="17" customWidth="1"/>
    <col min="6" max="6" width="10.00390625" style="17" customWidth="1"/>
    <col min="7" max="16384" width="8.7109375" style="1" customWidth="1"/>
  </cols>
  <sheetData>
    <row r="1" spans="1:6" ht="58.5" customHeight="1">
      <c r="A1" s="65"/>
      <c r="B1" s="65"/>
      <c r="C1" s="65"/>
      <c r="D1" s="65"/>
      <c r="E1" s="65"/>
      <c r="F1" s="1"/>
    </row>
    <row r="2" spans="1:6" ht="94.5" customHeight="1" thickBot="1">
      <c r="A2" s="64" t="s">
        <v>204</v>
      </c>
      <c r="B2" s="64"/>
      <c r="C2" s="64"/>
      <c r="D2" s="64"/>
      <c r="E2" s="64"/>
      <c r="F2" s="1"/>
    </row>
    <row r="3" spans="1:6" ht="88.5" customHeight="1" thickBot="1">
      <c r="A3" s="4" t="s">
        <v>11</v>
      </c>
      <c r="B3" s="5" t="s">
        <v>12</v>
      </c>
      <c r="C3" s="5" t="s">
        <v>13</v>
      </c>
      <c r="D3" s="39" t="s">
        <v>14</v>
      </c>
      <c r="E3" s="6" t="s">
        <v>15</v>
      </c>
      <c r="F3" s="6" t="s">
        <v>16</v>
      </c>
    </row>
    <row r="4" spans="1:6" s="9" customFormat="1" ht="46.5" customHeight="1">
      <c r="A4" s="7">
        <v>1</v>
      </c>
      <c r="B4" s="8" t="s">
        <v>17</v>
      </c>
      <c r="C4" s="27" t="s">
        <v>18</v>
      </c>
      <c r="D4" s="40">
        <v>4</v>
      </c>
      <c r="E4" s="47"/>
      <c r="F4" s="50">
        <f aca="true" t="shared" si="0" ref="F4:F35">E4*D4</f>
        <v>0</v>
      </c>
    </row>
    <row r="5" spans="1:6" s="9" customFormat="1" ht="37.5" customHeight="1">
      <c r="A5" s="10">
        <f aca="true" t="shared" si="1" ref="A5:A68">1+A4</f>
        <v>2</v>
      </c>
      <c r="B5" s="11" t="s">
        <v>17</v>
      </c>
      <c r="C5" s="27" t="s">
        <v>176</v>
      </c>
      <c r="D5" s="41">
        <v>2</v>
      </c>
      <c r="E5" s="48"/>
      <c r="F5" s="51">
        <f t="shared" si="0"/>
        <v>0</v>
      </c>
    </row>
    <row r="6" spans="1:6" s="9" customFormat="1" ht="32.25" customHeight="1">
      <c r="A6" s="10">
        <f t="shared" si="1"/>
        <v>3</v>
      </c>
      <c r="B6" s="12" t="s">
        <v>19</v>
      </c>
      <c r="C6" s="27" t="s">
        <v>20</v>
      </c>
      <c r="D6" s="40">
        <v>6</v>
      </c>
      <c r="E6" s="47"/>
      <c r="F6" s="50">
        <f t="shared" si="0"/>
        <v>0</v>
      </c>
    </row>
    <row r="7" spans="1:6" s="9" customFormat="1" ht="32.25" customHeight="1">
      <c r="A7" s="10">
        <f t="shared" si="1"/>
        <v>4</v>
      </c>
      <c r="B7" s="12" t="s">
        <v>21</v>
      </c>
      <c r="C7" s="27" t="s">
        <v>164</v>
      </c>
      <c r="D7" s="40">
        <v>2</v>
      </c>
      <c r="E7" s="47"/>
      <c r="F7" s="50">
        <f t="shared" si="0"/>
        <v>0</v>
      </c>
    </row>
    <row r="8" spans="1:6" s="9" customFormat="1" ht="32.25" customHeight="1">
      <c r="A8" s="10">
        <f t="shared" si="1"/>
        <v>5</v>
      </c>
      <c r="B8" s="11" t="s">
        <v>22</v>
      </c>
      <c r="C8" s="28" t="s">
        <v>177</v>
      </c>
      <c r="D8" s="40">
        <v>10</v>
      </c>
      <c r="E8" s="48"/>
      <c r="F8" s="51">
        <f t="shared" si="0"/>
        <v>0</v>
      </c>
    </row>
    <row r="9" spans="1:6" s="9" customFormat="1" ht="32.25" customHeight="1">
      <c r="A9" s="10">
        <f t="shared" si="1"/>
        <v>6</v>
      </c>
      <c r="B9" s="11" t="s">
        <v>22</v>
      </c>
      <c r="C9" s="28" t="s">
        <v>178</v>
      </c>
      <c r="D9" s="40">
        <v>10</v>
      </c>
      <c r="E9" s="48"/>
      <c r="F9" s="51">
        <f t="shared" si="0"/>
        <v>0</v>
      </c>
    </row>
    <row r="10" spans="1:6" s="9" customFormat="1" ht="32.25" customHeight="1">
      <c r="A10" s="10">
        <f t="shared" si="1"/>
        <v>7</v>
      </c>
      <c r="B10" s="11" t="s">
        <v>22</v>
      </c>
      <c r="C10" s="28" t="s">
        <v>179</v>
      </c>
      <c r="D10" s="40">
        <v>10</v>
      </c>
      <c r="E10" s="48"/>
      <c r="F10" s="51">
        <f t="shared" si="0"/>
        <v>0</v>
      </c>
    </row>
    <row r="11" spans="1:6" s="9" customFormat="1" ht="32.25" customHeight="1">
      <c r="A11" s="10">
        <f t="shared" si="1"/>
        <v>8</v>
      </c>
      <c r="B11" s="11" t="s">
        <v>22</v>
      </c>
      <c r="C11" s="28" t="s">
        <v>180</v>
      </c>
      <c r="D11" s="40">
        <v>10</v>
      </c>
      <c r="E11" s="48"/>
      <c r="F11" s="51">
        <f t="shared" si="0"/>
        <v>0</v>
      </c>
    </row>
    <row r="12" spans="1:6" s="9" customFormat="1" ht="32.25" customHeight="1">
      <c r="A12" s="10">
        <f t="shared" si="1"/>
        <v>9</v>
      </c>
      <c r="B12" s="11" t="s">
        <v>22</v>
      </c>
      <c r="C12" s="28" t="s">
        <v>181</v>
      </c>
      <c r="D12" s="40">
        <v>10</v>
      </c>
      <c r="E12" s="48"/>
      <c r="F12" s="51">
        <f t="shared" si="0"/>
        <v>0</v>
      </c>
    </row>
    <row r="13" spans="1:6" s="9" customFormat="1" ht="32.25" customHeight="1">
      <c r="A13" s="10">
        <f t="shared" si="1"/>
        <v>10</v>
      </c>
      <c r="B13" s="11" t="s">
        <v>22</v>
      </c>
      <c r="C13" s="28" t="s">
        <v>182</v>
      </c>
      <c r="D13" s="40">
        <v>10</v>
      </c>
      <c r="E13" s="48"/>
      <c r="F13" s="51">
        <f t="shared" si="0"/>
        <v>0</v>
      </c>
    </row>
    <row r="14" spans="1:6" s="9" customFormat="1" ht="32.25" customHeight="1">
      <c r="A14" s="10">
        <f t="shared" si="1"/>
        <v>11</v>
      </c>
      <c r="B14" s="12" t="s">
        <v>23</v>
      </c>
      <c r="C14" s="27" t="s">
        <v>24</v>
      </c>
      <c r="D14" s="40">
        <v>10</v>
      </c>
      <c r="E14" s="47"/>
      <c r="F14" s="50">
        <f t="shared" si="0"/>
        <v>0</v>
      </c>
    </row>
    <row r="15" spans="1:6" s="9" customFormat="1" ht="32.25" customHeight="1">
      <c r="A15" s="10">
        <f t="shared" si="1"/>
        <v>12</v>
      </c>
      <c r="B15" s="11" t="s">
        <v>25</v>
      </c>
      <c r="C15" s="28" t="s">
        <v>26</v>
      </c>
      <c r="D15" s="40">
        <v>10</v>
      </c>
      <c r="E15" s="48"/>
      <c r="F15" s="51">
        <f t="shared" si="0"/>
        <v>0</v>
      </c>
    </row>
    <row r="16" spans="1:6" s="9" customFormat="1" ht="32.25" customHeight="1">
      <c r="A16" s="10">
        <f t="shared" si="1"/>
        <v>13</v>
      </c>
      <c r="B16" s="11" t="s">
        <v>27</v>
      </c>
      <c r="C16" s="28" t="s">
        <v>28</v>
      </c>
      <c r="D16" s="40">
        <v>10</v>
      </c>
      <c r="E16" s="48"/>
      <c r="F16" s="51">
        <f t="shared" si="0"/>
        <v>0</v>
      </c>
    </row>
    <row r="17" spans="1:6" s="9" customFormat="1" ht="32.25" customHeight="1">
      <c r="A17" s="10">
        <f t="shared" si="1"/>
        <v>14</v>
      </c>
      <c r="B17" s="12" t="s">
        <v>29</v>
      </c>
      <c r="C17" s="27" t="s">
        <v>30</v>
      </c>
      <c r="D17" s="40">
        <v>10</v>
      </c>
      <c r="E17" s="47"/>
      <c r="F17" s="50">
        <f t="shared" si="0"/>
        <v>0</v>
      </c>
    </row>
    <row r="18" spans="1:6" s="9" customFormat="1" ht="32.25" customHeight="1">
      <c r="A18" s="10">
        <f t="shared" si="1"/>
        <v>15</v>
      </c>
      <c r="B18" s="12" t="s">
        <v>29</v>
      </c>
      <c r="C18" s="27" t="s">
        <v>31</v>
      </c>
      <c r="D18" s="40">
        <v>10</v>
      </c>
      <c r="E18" s="47"/>
      <c r="F18" s="50">
        <f t="shared" si="0"/>
        <v>0</v>
      </c>
    </row>
    <row r="19" spans="1:6" s="9" customFormat="1" ht="32.25" customHeight="1">
      <c r="A19" s="10">
        <f t="shared" si="1"/>
        <v>16</v>
      </c>
      <c r="B19" s="12" t="s">
        <v>29</v>
      </c>
      <c r="C19" s="27" t="s">
        <v>32</v>
      </c>
      <c r="D19" s="40">
        <v>4</v>
      </c>
      <c r="E19" s="47"/>
      <c r="F19" s="50">
        <f t="shared" si="0"/>
        <v>0</v>
      </c>
    </row>
    <row r="20" spans="1:6" s="9" customFormat="1" ht="32.25" customHeight="1">
      <c r="A20" s="10">
        <f t="shared" si="1"/>
        <v>17</v>
      </c>
      <c r="B20" s="12" t="s">
        <v>29</v>
      </c>
      <c r="C20" s="27" t="s">
        <v>33</v>
      </c>
      <c r="D20" s="40">
        <v>4</v>
      </c>
      <c r="E20" s="47"/>
      <c r="F20" s="50">
        <f t="shared" si="0"/>
        <v>0</v>
      </c>
    </row>
    <row r="21" spans="1:6" s="9" customFormat="1" ht="32.25" customHeight="1">
      <c r="A21" s="10">
        <f t="shared" si="1"/>
        <v>18</v>
      </c>
      <c r="B21" s="11" t="s">
        <v>34</v>
      </c>
      <c r="C21" s="28" t="s">
        <v>35</v>
      </c>
      <c r="D21" s="40">
        <v>10</v>
      </c>
      <c r="E21" s="48"/>
      <c r="F21" s="51">
        <f t="shared" si="0"/>
        <v>0</v>
      </c>
    </row>
    <row r="22" spans="1:6" s="9" customFormat="1" ht="32.25" customHeight="1">
      <c r="A22" s="10">
        <f t="shared" si="1"/>
        <v>19</v>
      </c>
      <c r="B22" s="11" t="s">
        <v>34</v>
      </c>
      <c r="C22" s="28" t="s">
        <v>36</v>
      </c>
      <c r="D22" s="40">
        <v>10</v>
      </c>
      <c r="E22" s="48"/>
      <c r="F22" s="51">
        <f t="shared" si="0"/>
        <v>0</v>
      </c>
    </row>
    <row r="23" spans="1:6" s="9" customFormat="1" ht="32.25" customHeight="1">
      <c r="A23" s="10">
        <f t="shared" si="1"/>
        <v>20</v>
      </c>
      <c r="B23" s="11" t="s">
        <v>34</v>
      </c>
      <c r="C23" s="28" t="s">
        <v>37</v>
      </c>
      <c r="D23" s="40">
        <v>10</v>
      </c>
      <c r="E23" s="48"/>
      <c r="F23" s="51">
        <f t="shared" si="0"/>
        <v>0</v>
      </c>
    </row>
    <row r="24" spans="1:6" s="9" customFormat="1" ht="32.25" customHeight="1">
      <c r="A24" s="10">
        <f t="shared" si="1"/>
        <v>21</v>
      </c>
      <c r="B24" s="11" t="s">
        <v>34</v>
      </c>
      <c r="C24" s="28" t="s">
        <v>38</v>
      </c>
      <c r="D24" s="40">
        <v>10</v>
      </c>
      <c r="E24" s="48"/>
      <c r="F24" s="51">
        <f t="shared" si="0"/>
        <v>0</v>
      </c>
    </row>
    <row r="25" spans="1:6" s="9" customFormat="1" ht="32.25" customHeight="1">
      <c r="A25" s="10">
        <f t="shared" si="1"/>
        <v>22</v>
      </c>
      <c r="B25" s="11" t="s">
        <v>34</v>
      </c>
      <c r="C25" s="28" t="s">
        <v>39</v>
      </c>
      <c r="D25" s="40">
        <v>10</v>
      </c>
      <c r="E25" s="48"/>
      <c r="F25" s="51">
        <f t="shared" si="0"/>
        <v>0</v>
      </c>
    </row>
    <row r="26" spans="1:6" s="9" customFormat="1" ht="32.25" customHeight="1">
      <c r="A26" s="10">
        <f t="shared" si="1"/>
        <v>23</v>
      </c>
      <c r="B26" s="11" t="s">
        <v>34</v>
      </c>
      <c r="C26" s="28" t="s">
        <v>40</v>
      </c>
      <c r="D26" s="40">
        <v>10</v>
      </c>
      <c r="E26" s="48"/>
      <c r="F26" s="51">
        <f t="shared" si="0"/>
        <v>0</v>
      </c>
    </row>
    <row r="27" spans="1:6" s="9" customFormat="1" ht="32.25" customHeight="1">
      <c r="A27" s="10">
        <f t="shared" si="1"/>
        <v>24</v>
      </c>
      <c r="B27" s="11" t="s">
        <v>34</v>
      </c>
      <c r="C27" s="28" t="s">
        <v>41</v>
      </c>
      <c r="D27" s="40">
        <v>10</v>
      </c>
      <c r="E27" s="48"/>
      <c r="F27" s="51">
        <f t="shared" si="0"/>
        <v>0</v>
      </c>
    </row>
    <row r="28" spans="1:6" s="9" customFormat="1" ht="32.25" customHeight="1">
      <c r="A28" s="10">
        <f t="shared" si="1"/>
        <v>25</v>
      </c>
      <c r="B28" s="11" t="s">
        <v>42</v>
      </c>
      <c r="C28" s="28" t="s">
        <v>183</v>
      </c>
      <c r="D28" s="40">
        <v>10</v>
      </c>
      <c r="E28" s="48"/>
      <c r="F28" s="51">
        <f t="shared" si="0"/>
        <v>0</v>
      </c>
    </row>
    <row r="29" spans="1:6" s="9" customFormat="1" ht="32.25" customHeight="1">
      <c r="A29" s="10">
        <f t="shared" si="1"/>
        <v>26</v>
      </c>
      <c r="B29" s="11" t="s">
        <v>43</v>
      </c>
      <c r="C29" s="27" t="s">
        <v>184</v>
      </c>
      <c r="D29" s="40">
        <v>5</v>
      </c>
      <c r="E29" s="48"/>
      <c r="F29" s="51">
        <f t="shared" si="0"/>
        <v>0</v>
      </c>
    </row>
    <row r="30" spans="1:6" s="9" customFormat="1" ht="32.25" customHeight="1">
      <c r="A30" s="10">
        <f t="shared" si="1"/>
        <v>27</v>
      </c>
      <c r="B30" s="12" t="s">
        <v>44</v>
      </c>
      <c r="C30" s="27" t="s">
        <v>45</v>
      </c>
      <c r="D30" s="40">
        <v>2</v>
      </c>
      <c r="E30" s="47"/>
      <c r="F30" s="50">
        <f t="shared" si="0"/>
        <v>0</v>
      </c>
    </row>
    <row r="31" spans="1:6" s="9" customFormat="1" ht="32.25" customHeight="1">
      <c r="A31" s="10">
        <f t="shared" si="1"/>
        <v>28</v>
      </c>
      <c r="B31" s="12" t="s">
        <v>46</v>
      </c>
      <c r="C31" s="27" t="s">
        <v>47</v>
      </c>
      <c r="D31" s="40">
        <v>2</v>
      </c>
      <c r="E31" s="47"/>
      <c r="F31" s="50">
        <f t="shared" si="0"/>
        <v>0</v>
      </c>
    </row>
    <row r="32" spans="1:6" s="9" customFormat="1" ht="32.25" customHeight="1">
      <c r="A32" s="10">
        <f t="shared" si="1"/>
        <v>29</v>
      </c>
      <c r="B32" s="11" t="s">
        <v>48</v>
      </c>
      <c r="C32" s="27" t="s">
        <v>49</v>
      </c>
      <c r="D32" s="40">
        <v>10</v>
      </c>
      <c r="E32" s="48"/>
      <c r="F32" s="51">
        <f t="shared" si="0"/>
        <v>0</v>
      </c>
    </row>
    <row r="33" spans="1:6" s="9" customFormat="1" ht="32.25" customHeight="1">
      <c r="A33" s="10">
        <f t="shared" si="1"/>
        <v>30</v>
      </c>
      <c r="B33" s="12" t="s">
        <v>50</v>
      </c>
      <c r="C33" s="27" t="s">
        <v>51</v>
      </c>
      <c r="D33" s="40">
        <v>10</v>
      </c>
      <c r="E33" s="47"/>
      <c r="F33" s="50">
        <f t="shared" si="0"/>
        <v>0</v>
      </c>
    </row>
    <row r="34" spans="1:6" s="9" customFormat="1" ht="32.25" customHeight="1">
      <c r="A34" s="10">
        <f t="shared" si="1"/>
        <v>31</v>
      </c>
      <c r="B34" s="11" t="s">
        <v>50</v>
      </c>
      <c r="C34" s="29" t="s">
        <v>52</v>
      </c>
      <c r="D34" s="40">
        <v>2</v>
      </c>
      <c r="E34" s="47"/>
      <c r="F34" s="50">
        <f t="shared" si="0"/>
        <v>0</v>
      </c>
    </row>
    <row r="35" spans="1:6" s="9" customFormat="1" ht="32.25" customHeight="1">
      <c r="A35" s="10">
        <f t="shared" si="1"/>
        <v>32</v>
      </c>
      <c r="B35" s="11" t="s">
        <v>50</v>
      </c>
      <c r="C35" s="28" t="s">
        <v>185</v>
      </c>
      <c r="D35" s="40">
        <v>10</v>
      </c>
      <c r="E35" s="48"/>
      <c r="F35" s="51">
        <f t="shared" si="0"/>
        <v>0</v>
      </c>
    </row>
    <row r="36" spans="1:6" s="9" customFormat="1" ht="32.25" customHeight="1">
      <c r="A36" s="10">
        <f t="shared" si="1"/>
        <v>33</v>
      </c>
      <c r="B36" s="11" t="s">
        <v>50</v>
      </c>
      <c r="C36" s="30" t="s">
        <v>186</v>
      </c>
      <c r="D36" s="40">
        <v>10</v>
      </c>
      <c r="E36" s="48"/>
      <c r="F36" s="51">
        <f aca="true" t="shared" si="2" ref="F36:F67">E36*D36</f>
        <v>0</v>
      </c>
    </row>
    <row r="37" spans="1:6" s="9" customFormat="1" ht="32.25" customHeight="1">
      <c r="A37" s="10">
        <f t="shared" si="1"/>
        <v>34</v>
      </c>
      <c r="B37" s="12" t="s">
        <v>53</v>
      </c>
      <c r="C37" s="27" t="s">
        <v>54</v>
      </c>
      <c r="D37" s="40">
        <v>10</v>
      </c>
      <c r="E37" s="47"/>
      <c r="F37" s="50">
        <f t="shared" si="2"/>
        <v>0</v>
      </c>
    </row>
    <row r="38" spans="1:6" s="9" customFormat="1" ht="32.25" customHeight="1">
      <c r="A38" s="10">
        <f t="shared" si="1"/>
        <v>35</v>
      </c>
      <c r="B38" s="12" t="s">
        <v>53</v>
      </c>
      <c r="C38" s="27" t="s">
        <v>55</v>
      </c>
      <c r="D38" s="40">
        <v>2</v>
      </c>
      <c r="E38" s="47"/>
      <c r="F38" s="50">
        <f t="shared" si="2"/>
        <v>0</v>
      </c>
    </row>
    <row r="39" spans="1:6" s="9" customFormat="1" ht="32.25" customHeight="1">
      <c r="A39" s="10">
        <f t="shared" si="1"/>
        <v>36</v>
      </c>
      <c r="B39" s="12" t="s">
        <v>53</v>
      </c>
      <c r="C39" s="27" t="s">
        <v>56</v>
      </c>
      <c r="D39" s="40">
        <v>1</v>
      </c>
      <c r="E39" s="47"/>
      <c r="F39" s="50">
        <f t="shared" si="2"/>
        <v>0</v>
      </c>
    </row>
    <row r="40" spans="1:6" s="9" customFormat="1" ht="32.25" customHeight="1">
      <c r="A40" s="10">
        <f t="shared" si="1"/>
        <v>37</v>
      </c>
      <c r="B40" s="12" t="s">
        <v>53</v>
      </c>
      <c r="C40" s="27" t="s">
        <v>57</v>
      </c>
      <c r="D40" s="40">
        <v>2</v>
      </c>
      <c r="E40" s="47"/>
      <c r="F40" s="50">
        <f t="shared" si="2"/>
        <v>0</v>
      </c>
    </row>
    <row r="41" spans="1:6" s="9" customFormat="1" ht="32.25" customHeight="1">
      <c r="A41" s="10">
        <f t="shared" si="1"/>
        <v>38</v>
      </c>
      <c r="B41" s="12" t="s">
        <v>53</v>
      </c>
      <c r="C41" s="27" t="s">
        <v>58</v>
      </c>
      <c r="D41" s="40">
        <v>2</v>
      </c>
      <c r="E41" s="47"/>
      <c r="F41" s="50">
        <f t="shared" si="2"/>
        <v>0</v>
      </c>
    </row>
    <row r="42" spans="1:6" s="9" customFormat="1" ht="32.25" customHeight="1">
      <c r="A42" s="10">
        <f t="shared" si="1"/>
        <v>39</v>
      </c>
      <c r="B42" s="12" t="s">
        <v>53</v>
      </c>
      <c r="C42" s="27" t="s">
        <v>59</v>
      </c>
      <c r="D42" s="40">
        <v>8</v>
      </c>
      <c r="E42" s="47"/>
      <c r="F42" s="50">
        <f t="shared" si="2"/>
        <v>0</v>
      </c>
    </row>
    <row r="43" spans="1:6" s="9" customFormat="1" ht="32.25" customHeight="1">
      <c r="A43" s="10">
        <f t="shared" si="1"/>
        <v>40</v>
      </c>
      <c r="B43" s="12" t="s">
        <v>53</v>
      </c>
      <c r="C43" s="27" t="s">
        <v>60</v>
      </c>
      <c r="D43" s="40">
        <v>4</v>
      </c>
      <c r="E43" s="47"/>
      <c r="F43" s="50">
        <f t="shared" si="2"/>
        <v>0</v>
      </c>
    </row>
    <row r="44" spans="1:6" s="9" customFormat="1" ht="32.25" customHeight="1">
      <c r="A44" s="10">
        <f t="shared" si="1"/>
        <v>41</v>
      </c>
      <c r="B44" s="12" t="s">
        <v>53</v>
      </c>
      <c r="C44" s="27" t="s">
        <v>61</v>
      </c>
      <c r="D44" s="40">
        <v>1</v>
      </c>
      <c r="E44" s="47"/>
      <c r="F44" s="50">
        <f t="shared" si="2"/>
        <v>0</v>
      </c>
    </row>
    <row r="45" spans="1:6" s="9" customFormat="1" ht="32.25" customHeight="1">
      <c r="A45" s="10">
        <f t="shared" si="1"/>
        <v>42</v>
      </c>
      <c r="B45" s="11" t="s">
        <v>53</v>
      </c>
      <c r="C45" s="27" t="s">
        <v>62</v>
      </c>
      <c r="D45" s="40">
        <v>2</v>
      </c>
      <c r="E45" s="47"/>
      <c r="F45" s="50">
        <f t="shared" si="2"/>
        <v>0</v>
      </c>
    </row>
    <row r="46" spans="1:6" s="9" customFormat="1" ht="32.25" customHeight="1">
      <c r="A46" s="10">
        <f t="shared" si="1"/>
        <v>43</v>
      </c>
      <c r="B46" s="11" t="s">
        <v>53</v>
      </c>
      <c r="C46" s="28" t="s">
        <v>63</v>
      </c>
      <c r="D46" s="40">
        <v>10</v>
      </c>
      <c r="E46" s="48"/>
      <c r="F46" s="51">
        <f t="shared" si="2"/>
        <v>0</v>
      </c>
    </row>
    <row r="47" spans="1:6" s="9" customFormat="1" ht="32.25" customHeight="1">
      <c r="A47" s="10">
        <f t="shared" si="1"/>
        <v>44</v>
      </c>
      <c r="B47" s="12" t="s">
        <v>53</v>
      </c>
      <c r="C47" s="30" t="s">
        <v>187</v>
      </c>
      <c r="D47" s="40">
        <v>2</v>
      </c>
      <c r="E47" s="48"/>
      <c r="F47" s="51">
        <f t="shared" si="2"/>
        <v>0</v>
      </c>
    </row>
    <row r="48" spans="1:6" s="9" customFormat="1" ht="32.25" customHeight="1">
      <c r="A48" s="10">
        <f t="shared" si="1"/>
        <v>45</v>
      </c>
      <c r="B48" s="11" t="s">
        <v>53</v>
      </c>
      <c r="C48" s="27" t="s">
        <v>64</v>
      </c>
      <c r="D48" s="40">
        <v>1</v>
      </c>
      <c r="E48" s="47"/>
      <c r="F48" s="50">
        <f t="shared" si="2"/>
        <v>0</v>
      </c>
    </row>
    <row r="49" spans="1:6" s="9" customFormat="1" ht="32.25" customHeight="1">
      <c r="A49" s="10">
        <f t="shared" si="1"/>
        <v>46</v>
      </c>
      <c r="B49" s="12" t="s">
        <v>65</v>
      </c>
      <c r="C49" s="28" t="s">
        <v>188</v>
      </c>
      <c r="D49" s="40">
        <v>10</v>
      </c>
      <c r="E49" s="48"/>
      <c r="F49" s="51">
        <f t="shared" si="2"/>
        <v>0</v>
      </c>
    </row>
    <row r="50" spans="1:6" s="9" customFormat="1" ht="32.25" customHeight="1">
      <c r="A50" s="10">
        <f t="shared" si="1"/>
        <v>47</v>
      </c>
      <c r="B50" s="12" t="s">
        <v>65</v>
      </c>
      <c r="C50" s="27" t="s">
        <v>66</v>
      </c>
      <c r="D50" s="40">
        <v>2</v>
      </c>
      <c r="E50" s="47"/>
      <c r="F50" s="50">
        <f t="shared" si="2"/>
        <v>0</v>
      </c>
    </row>
    <row r="51" spans="1:6" s="9" customFormat="1" ht="32.25" customHeight="1">
      <c r="A51" s="10">
        <f t="shared" si="1"/>
        <v>48</v>
      </c>
      <c r="B51" s="12" t="s">
        <v>65</v>
      </c>
      <c r="C51" s="27" t="s">
        <v>67</v>
      </c>
      <c r="D51" s="40">
        <v>3</v>
      </c>
      <c r="E51" s="47"/>
      <c r="F51" s="50">
        <f t="shared" si="2"/>
        <v>0</v>
      </c>
    </row>
    <row r="52" spans="1:6" s="9" customFormat="1" ht="32.25" customHeight="1">
      <c r="A52" s="10">
        <f t="shared" si="1"/>
        <v>49</v>
      </c>
      <c r="B52" s="11" t="s">
        <v>68</v>
      </c>
      <c r="C52" s="28" t="s">
        <v>69</v>
      </c>
      <c r="D52" s="40">
        <v>10</v>
      </c>
      <c r="E52" s="48"/>
      <c r="F52" s="51">
        <f t="shared" si="2"/>
        <v>0</v>
      </c>
    </row>
    <row r="53" spans="1:6" s="9" customFormat="1" ht="32.25" customHeight="1">
      <c r="A53" s="10">
        <f t="shared" si="1"/>
        <v>50</v>
      </c>
      <c r="B53" s="11" t="s">
        <v>70</v>
      </c>
      <c r="C53" s="27" t="s">
        <v>189</v>
      </c>
      <c r="D53" s="40">
        <v>5</v>
      </c>
      <c r="E53" s="48"/>
      <c r="F53" s="51">
        <f t="shared" si="2"/>
        <v>0</v>
      </c>
    </row>
    <row r="54" spans="1:6" s="9" customFormat="1" ht="32.25" customHeight="1">
      <c r="A54" s="10">
        <f t="shared" si="1"/>
        <v>51</v>
      </c>
      <c r="B54" s="12" t="s">
        <v>71</v>
      </c>
      <c r="C54" s="27" t="s">
        <v>72</v>
      </c>
      <c r="D54" s="40">
        <v>2</v>
      </c>
      <c r="E54" s="47"/>
      <c r="F54" s="50">
        <f t="shared" si="2"/>
        <v>0</v>
      </c>
    </row>
    <row r="55" spans="1:6" s="9" customFormat="1" ht="32.25" customHeight="1">
      <c r="A55" s="10">
        <f t="shared" si="1"/>
        <v>52</v>
      </c>
      <c r="B55" s="12" t="s">
        <v>71</v>
      </c>
      <c r="C55" s="27" t="s">
        <v>73</v>
      </c>
      <c r="D55" s="40">
        <v>10</v>
      </c>
      <c r="E55" s="47"/>
      <c r="F55" s="50">
        <f t="shared" si="2"/>
        <v>0</v>
      </c>
    </row>
    <row r="56" spans="1:6" s="9" customFormat="1" ht="32.25" customHeight="1">
      <c r="A56" s="10">
        <f t="shared" si="1"/>
        <v>53</v>
      </c>
      <c r="B56" s="12" t="s">
        <v>71</v>
      </c>
      <c r="C56" s="27" t="s">
        <v>74</v>
      </c>
      <c r="D56" s="40">
        <v>10</v>
      </c>
      <c r="E56" s="47"/>
      <c r="F56" s="50">
        <f t="shared" si="2"/>
        <v>0</v>
      </c>
    </row>
    <row r="57" spans="1:6" s="9" customFormat="1" ht="32.25" customHeight="1">
      <c r="A57" s="10">
        <f t="shared" si="1"/>
        <v>54</v>
      </c>
      <c r="B57" s="11" t="s">
        <v>75</v>
      </c>
      <c r="C57" s="28" t="s">
        <v>76</v>
      </c>
      <c r="D57" s="40">
        <v>3</v>
      </c>
      <c r="E57" s="48"/>
      <c r="F57" s="51">
        <f t="shared" si="2"/>
        <v>0</v>
      </c>
    </row>
    <row r="58" spans="1:6" s="9" customFormat="1" ht="32.25" customHeight="1">
      <c r="A58" s="10">
        <f t="shared" si="1"/>
        <v>55</v>
      </c>
      <c r="B58" s="11" t="s">
        <v>77</v>
      </c>
      <c r="C58" s="31" t="s">
        <v>78</v>
      </c>
      <c r="D58" s="40">
        <v>150</v>
      </c>
      <c r="E58" s="48"/>
      <c r="F58" s="51">
        <f t="shared" si="2"/>
        <v>0</v>
      </c>
    </row>
    <row r="59" spans="1:6" s="9" customFormat="1" ht="32.25" customHeight="1">
      <c r="A59" s="10">
        <f t="shared" si="1"/>
        <v>56</v>
      </c>
      <c r="B59" s="11" t="s">
        <v>77</v>
      </c>
      <c r="C59" s="28" t="s">
        <v>79</v>
      </c>
      <c r="D59" s="40">
        <v>10</v>
      </c>
      <c r="E59" s="48"/>
      <c r="F59" s="51">
        <f t="shared" si="2"/>
        <v>0</v>
      </c>
    </row>
    <row r="60" spans="1:6" s="9" customFormat="1" ht="32.25" customHeight="1">
      <c r="A60" s="10">
        <f t="shared" si="1"/>
        <v>57</v>
      </c>
      <c r="B60" s="11" t="s">
        <v>80</v>
      </c>
      <c r="C60" s="28" t="s">
        <v>81</v>
      </c>
      <c r="D60" s="40">
        <v>2</v>
      </c>
      <c r="E60" s="48"/>
      <c r="F60" s="51">
        <f t="shared" si="2"/>
        <v>0</v>
      </c>
    </row>
    <row r="61" spans="1:6" s="9" customFormat="1" ht="32.25" customHeight="1">
      <c r="A61" s="10">
        <f t="shared" si="1"/>
        <v>58</v>
      </c>
      <c r="B61" s="11" t="s">
        <v>80</v>
      </c>
      <c r="C61" s="28" t="s">
        <v>82</v>
      </c>
      <c r="D61" s="40">
        <v>3</v>
      </c>
      <c r="E61" s="48"/>
      <c r="F61" s="51">
        <f t="shared" si="2"/>
        <v>0</v>
      </c>
    </row>
    <row r="62" spans="1:6" s="9" customFormat="1" ht="32.25" customHeight="1">
      <c r="A62" s="10">
        <f t="shared" si="1"/>
        <v>59</v>
      </c>
      <c r="B62" s="12" t="s">
        <v>83</v>
      </c>
      <c r="C62" s="27" t="s">
        <v>84</v>
      </c>
      <c r="D62" s="40">
        <v>5</v>
      </c>
      <c r="E62" s="47"/>
      <c r="F62" s="50">
        <f t="shared" si="2"/>
        <v>0</v>
      </c>
    </row>
    <row r="63" spans="1:6" s="9" customFormat="1" ht="32.25" customHeight="1">
      <c r="A63" s="10">
        <f t="shared" si="1"/>
        <v>60</v>
      </c>
      <c r="B63" s="12" t="s">
        <v>83</v>
      </c>
      <c r="C63" s="27" t="s">
        <v>85</v>
      </c>
      <c r="D63" s="40">
        <v>3</v>
      </c>
      <c r="E63" s="47"/>
      <c r="F63" s="50">
        <f t="shared" si="2"/>
        <v>0</v>
      </c>
    </row>
    <row r="64" spans="1:6" s="9" customFormat="1" ht="32.25" customHeight="1">
      <c r="A64" s="10">
        <f t="shared" si="1"/>
        <v>61</v>
      </c>
      <c r="B64" s="12" t="s">
        <v>83</v>
      </c>
      <c r="C64" s="27" t="s">
        <v>86</v>
      </c>
      <c r="D64" s="40">
        <v>1</v>
      </c>
      <c r="E64" s="47"/>
      <c r="F64" s="50">
        <f t="shared" si="2"/>
        <v>0</v>
      </c>
    </row>
    <row r="65" spans="1:6" s="9" customFormat="1" ht="31.5" customHeight="1">
      <c r="A65" s="10">
        <f t="shared" si="1"/>
        <v>62</v>
      </c>
      <c r="B65" s="12" t="s">
        <v>83</v>
      </c>
      <c r="C65" s="27" t="s">
        <v>87</v>
      </c>
      <c r="D65" s="42">
        <v>5</v>
      </c>
      <c r="E65" s="49"/>
      <c r="F65" s="52">
        <f t="shared" si="2"/>
        <v>0</v>
      </c>
    </row>
    <row r="66" spans="1:6" s="13" customFormat="1" ht="29.25" customHeight="1">
      <c r="A66" s="10">
        <f t="shared" si="1"/>
        <v>63</v>
      </c>
      <c r="B66" s="12" t="s">
        <v>83</v>
      </c>
      <c r="C66" s="27" t="s">
        <v>88</v>
      </c>
      <c r="D66" s="40">
        <v>4</v>
      </c>
      <c r="E66" s="47"/>
      <c r="F66" s="50">
        <f t="shared" si="2"/>
        <v>0</v>
      </c>
    </row>
    <row r="67" spans="1:6" s="14" customFormat="1" ht="29.25" customHeight="1">
      <c r="A67" s="10">
        <f t="shared" si="1"/>
        <v>64</v>
      </c>
      <c r="B67" s="12" t="s">
        <v>83</v>
      </c>
      <c r="C67" s="27" t="s">
        <v>89</v>
      </c>
      <c r="D67" s="40">
        <v>6</v>
      </c>
      <c r="E67" s="47"/>
      <c r="F67" s="50">
        <f t="shared" si="2"/>
        <v>0</v>
      </c>
    </row>
    <row r="68" spans="1:6" s="14" customFormat="1" ht="29.25" customHeight="1">
      <c r="A68" s="10">
        <f t="shared" si="1"/>
        <v>65</v>
      </c>
      <c r="B68" s="12" t="s">
        <v>83</v>
      </c>
      <c r="C68" s="32" t="s">
        <v>90</v>
      </c>
      <c r="D68" s="40">
        <v>2</v>
      </c>
      <c r="E68" s="47"/>
      <c r="F68" s="50">
        <f aca="true" t="shared" si="3" ref="F68:F87">E68*D68</f>
        <v>0</v>
      </c>
    </row>
    <row r="69" spans="1:6" s="14" customFormat="1" ht="29.25" customHeight="1">
      <c r="A69" s="10">
        <f aca="true" t="shared" si="4" ref="A69:A130">1+A68</f>
        <v>66</v>
      </c>
      <c r="B69" s="11" t="s">
        <v>91</v>
      </c>
      <c r="C69" s="28" t="s">
        <v>190</v>
      </c>
      <c r="D69" s="40">
        <v>4</v>
      </c>
      <c r="E69" s="48"/>
      <c r="F69" s="51">
        <f t="shared" si="3"/>
        <v>0</v>
      </c>
    </row>
    <row r="70" spans="1:6" s="14" customFormat="1" ht="29.25" customHeight="1">
      <c r="A70" s="10">
        <f t="shared" si="4"/>
        <v>67</v>
      </c>
      <c r="B70" s="12" t="s">
        <v>92</v>
      </c>
      <c r="C70" s="27" t="s">
        <v>93</v>
      </c>
      <c r="D70" s="40">
        <v>10</v>
      </c>
      <c r="E70" s="47"/>
      <c r="F70" s="50">
        <f t="shared" si="3"/>
        <v>0</v>
      </c>
    </row>
    <row r="71" spans="1:6" s="14" customFormat="1" ht="29.25" customHeight="1">
      <c r="A71" s="10">
        <f t="shared" si="4"/>
        <v>68</v>
      </c>
      <c r="B71" s="12" t="s">
        <v>94</v>
      </c>
      <c r="C71" s="27" t="s">
        <v>95</v>
      </c>
      <c r="D71" s="40">
        <v>1</v>
      </c>
      <c r="E71" s="47"/>
      <c r="F71" s="50">
        <f t="shared" si="3"/>
        <v>0</v>
      </c>
    </row>
    <row r="72" spans="1:6" s="14" customFormat="1" ht="29.25" customHeight="1">
      <c r="A72" s="10">
        <f t="shared" si="4"/>
        <v>69</v>
      </c>
      <c r="B72" s="11" t="s">
        <v>96</v>
      </c>
      <c r="C72" s="28" t="s">
        <v>97</v>
      </c>
      <c r="D72" s="40">
        <v>10</v>
      </c>
      <c r="E72" s="48"/>
      <c r="F72" s="51">
        <f t="shared" si="3"/>
        <v>0</v>
      </c>
    </row>
    <row r="73" spans="1:6" s="14" customFormat="1" ht="29.25" customHeight="1">
      <c r="A73" s="10">
        <f t="shared" si="4"/>
        <v>70</v>
      </c>
      <c r="B73" s="11" t="s">
        <v>98</v>
      </c>
      <c r="C73" s="28" t="s">
        <v>99</v>
      </c>
      <c r="D73" s="40">
        <v>5</v>
      </c>
      <c r="E73" s="48"/>
      <c r="F73" s="51">
        <f t="shared" si="3"/>
        <v>0</v>
      </c>
    </row>
    <row r="74" spans="1:6" s="14" customFormat="1" ht="29.25" customHeight="1">
      <c r="A74" s="10">
        <f t="shared" si="4"/>
        <v>71</v>
      </c>
      <c r="B74" s="12" t="s">
        <v>100</v>
      </c>
      <c r="C74" s="27" t="s">
        <v>101</v>
      </c>
      <c r="D74" s="40">
        <v>2</v>
      </c>
      <c r="E74" s="47"/>
      <c r="F74" s="50">
        <f t="shared" si="3"/>
        <v>0</v>
      </c>
    </row>
    <row r="75" spans="1:6" s="14" customFormat="1" ht="29.25" customHeight="1">
      <c r="A75" s="10">
        <f t="shared" si="4"/>
        <v>72</v>
      </c>
      <c r="B75" s="11" t="s">
        <v>102</v>
      </c>
      <c r="C75" s="30" t="s">
        <v>191</v>
      </c>
      <c r="D75" s="40">
        <v>10</v>
      </c>
      <c r="E75" s="48"/>
      <c r="F75" s="51">
        <f t="shared" si="3"/>
        <v>0</v>
      </c>
    </row>
    <row r="76" spans="1:6" s="14" customFormat="1" ht="29.25" customHeight="1">
      <c r="A76" s="10">
        <f t="shared" si="4"/>
        <v>73</v>
      </c>
      <c r="B76" s="12" t="s">
        <v>103</v>
      </c>
      <c r="C76" s="27" t="s">
        <v>104</v>
      </c>
      <c r="D76" s="40">
        <v>2</v>
      </c>
      <c r="E76" s="47"/>
      <c r="F76" s="50">
        <f t="shared" si="3"/>
        <v>0</v>
      </c>
    </row>
    <row r="77" spans="1:6" s="14" customFormat="1" ht="29.25" customHeight="1">
      <c r="A77" s="10">
        <f t="shared" si="4"/>
        <v>74</v>
      </c>
      <c r="B77" s="12" t="s">
        <v>103</v>
      </c>
      <c r="C77" s="28" t="s">
        <v>105</v>
      </c>
      <c r="D77" s="40">
        <v>10</v>
      </c>
      <c r="E77" s="48"/>
      <c r="F77" s="51">
        <f t="shared" si="3"/>
        <v>0</v>
      </c>
    </row>
    <row r="78" spans="1:6" s="14" customFormat="1" ht="29.25" customHeight="1">
      <c r="A78" s="10">
        <f t="shared" si="4"/>
        <v>75</v>
      </c>
      <c r="B78" s="11" t="s">
        <v>103</v>
      </c>
      <c r="C78" s="27" t="s">
        <v>106</v>
      </c>
      <c r="D78" s="40">
        <v>10</v>
      </c>
      <c r="E78" s="47"/>
      <c r="F78" s="50">
        <f t="shared" si="3"/>
        <v>0</v>
      </c>
    </row>
    <row r="79" spans="1:6" s="14" customFormat="1" ht="29.25" customHeight="1">
      <c r="A79" s="10">
        <f t="shared" si="4"/>
        <v>76</v>
      </c>
      <c r="B79" s="11" t="s">
        <v>107</v>
      </c>
      <c r="C79" s="28" t="s">
        <v>192</v>
      </c>
      <c r="D79" s="40">
        <v>6</v>
      </c>
      <c r="E79" s="48"/>
      <c r="F79" s="51">
        <f t="shared" si="3"/>
        <v>0</v>
      </c>
    </row>
    <row r="80" spans="1:6" s="14" customFormat="1" ht="29.25" customHeight="1">
      <c r="A80" s="10">
        <f t="shared" si="4"/>
        <v>77</v>
      </c>
      <c r="B80" s="12" t="s">
        <v>108</v>
      </c>
      <c r="C80" s="27" t="s">
        <v>109</v>
      </c>
      <c r="D80" s="40">
        <v>200</v>
      </c>
      <c r="E80" s="47"/>
      <c r="F80" s="50">
        <f t="shared" si="3"/>
        <v>0</v>
      </c>
    </row>
    <row r="81" spans="1:6" s="14" customFormat="1" ht="29.25" customHeight="1">
      <c r="A81" s="10">
        <f t="shared" si="4"/>
        <v>78</v>
      </c>
      <c r="B81" s="11" t="s">
        <v>110</v>
      </c>
      <c r="C81" s="28" t="s">
        <v>111</v>
      </c>
      <c r="D81" s="40">
        <v>5</v>
      </c>
      <c r="E81" s="48"/>
      <c r="F81" s="51">
        <f t="shared" si="3"/>
        <v>0</v>
      </c>
    </row>
    <row r="82" spans="1:6" s="14" customFormat="1" ht="29.25" customHeight="1">
      <c r="A82" s="10">
        <f t="shared" si="4"/>
        <v>79</v>
      </c>
      <c r="B82" s="12" t="s">
        <v>112</v>
      </c>
      <c r="C82" s="27" t="s">
        <v>113</v>
      </c>
      <c r="D82" s="40">
        <v>2</v>
      </c>
      <c r="E82" s="47"/>
      <c r="F82" s="50">
        <f t="shared" si="3"/>
        <v>0</v>
      </c>
    </row>
    <row r="83" spans="1:6" s="14" customFormat="1" ht="29.25" customHeight="1">
      <c r="A83" s="10">
        <f t="shared" si="4"/>
        <v>80</v>
      </c>
      <c r="B83" s="11" t="s">
        <v>114</v>
      </c>
      <c r="C83" s="28" t="s">
        <v>193</v>
      </c>
      <c r="D83" s="40">
        <v>10</v>
      </c>
      <c r="E83" s="48"/>
      <c r="F83" s="51">
        <f t="shared" si="3"/>
        <v>0</v>
      </c>
    </row>
    <row r="84" spans="1:6" s="14" customFormat="1" ht="29.25" customHeight="1">
      <c r="A84" s="10">
        <f t="shared" si="4"/>
        <v>81</v>
      </c>
      <c r="B84" s="12" t="s">
        <v>115</v>
      </c>
      <c r="C84" s="27" t="s">
        <v>116</v>
      </c>
      <c r="D84" s="40">
        <v>5</v>
      </c>
      <c r="E84" s="47"/>
      <c r="F84" s="50">
        <f t="shared" si="3"/>
        <v>0</v>
      </c>
    </row>
    <row r="85" spans="1:6" s="14" customFormat="1" ht="29.25" customHeight="1">
      <c r="A85" s="10">
        <f t="shared" si="4"/>
        <v>82</v>
      </c>
      <c r="B85" s="12" t="s">
        <v>115</v>
      </c>
      <c r="C85" s="27" t="s">
        <v>117</v>
      </c>
      <c r="D85" s="40">
        <v>2</v>
      </c>
      <c r="E85" s="47"/>
      <c r="F85" s="50">
        <f t="shared" si="3"/>
        <v>0</v>
      </c>
    </row>
    <row r="86" spans="1:6" s="14" customFormat="1" ht="29.25" customHeight="1">
      <c r="A86" s="10">
        <f t="shared" si="4"/>
        <v>83</v>
      </c>
      <c r="B86" s="12" t="s">
        <v>118</v>
      </c>
      <c r="C86" s="27" t="s">
        <v>166</v>
      </c>
      <c r="D86" s="40">
        <v>10</v>
      </c>
      <c r="E86" s="47"/>
      <c r="F86" s="50">
        <f t="shared" si="3"/>
        <v>0</v>
      </c>
    </row>
    <row r="87" spans="1:6" s="14" customFormat="1" ht="29.25" customHeight="1">
      <c r="A87" s="10">
        <f t="shared" si="4"/>
        <v>84</v>
      </c>
      <c r="B87" s="12" t="s">
        <v>118</v>
      </c>
      <c r="C87" s="27" t="s">
        <v>167</v>
      </c>
      <c r="D87" s="40">
        <v>10</v>
      </c>
      <c r="E87" s="47"/>
      <c r="F87" s="50">
        <f t="shared" si="3"/>
        <v>0</v>
      </c>
    </row>
    <row r="88" spans="1:6" s="14" customFormat="1" ht="29.25" customHeight="1">
      <c r="A88" s="10">
        <f t="shared" si="4"/>
        <v>85</v>
      </c>
      <c r="B88" s="12" t="s">
        <v>118</v>
      </c>
      <c r="C88" s="27" t="s">
        <v>168</v>
      </c>
      <c r="D88" s="40">
        <v>5</v>
      </c>
      <c r="E88" s="47"/>
      <c r="F88" s="50">
        <f aca="true" t="shared" si="5" ref="F88:F130">E88*D88</f>
        <v>0</v>
      </c>
    </row>
    <row r="89" spans="1:6" s="14" customFormat="1" ht="29.25" customHeight="1">
      <c r="A89" s="10">
        <f t="shared" si="4"/>
        <v>86</v>
      </c>
      <c r="B89" s="12" t="s">
        <v>118</v>
      </c>
      <c r="C89" s="27" t="s">
        <v>169</v>
      </c>
      <c r="D89" s="40">
        <v>10</v>
      </c>
      <c r="E89" s="47"/>
      <c r="F89" s="50">
        <f t="shared" si="5"/>
        <v>0</v>
      </c>
    </row>
    <row r="90" spans="1:6" s="14" customFormat="1" ht="29.25" customHeight="1">
      <c r="A90" s="10">
        <f t="shared" si="4"/>
        <v>87</v>
      </c>
      <c r="B90" s="12" t="s">
        <v>118</v>
      </c>
      <c r="C90" s="27" t="s">
        <v>170</v>
      </c>
      <c r="D90" s="40">
        <v>5</v>
      </c>
      <c r="E90" s="47"/>
      <c r="F90" s="50">
        <f t="shared" si="5"/>
        <v>0</v>
      </c>
    </row>
    <row r="91" spans="1:6" s="14" customFormat="1" ht="29.25" customHeight="1">
      <c r="A91" s="10">
        <f t="shared" si="4"/>
        <v>88</v>
      </c>
      <c r="B91" s="12" t="s">
        <v>118</v>
      </c>
      <c r="C91" s="27" t="s">
        <v>171</v>
      </c>
      <c r="D91" s="40">
        <v>10</v>
      </c>
      <c r="E91" s="47"/>
      <c r="F91" s="50">
        <f t="shared" si="5"/>
        <v>0</v>
      </c>
    </row>
    <row r="92" spans="1:6" s="14" customFormat="1" ht="29.25" customHeight="1">
      <c r="A92" s="10">
        <f t="shared" si="4"/>
        <v>89</v>
      </c>
      <c r="B92" s="12" t="s">
        <v>118</v>
      </c>
      <c r="C92" s="27" t="s">
        <v>172</v>
      </c>
      <c r="D92" s="40">
        <v>2</v>
      </c>
      <c r="E92" s="47"/>
      <c r="F92" s="50">
        <f t="shared" si="5"/>
        <v>0</v>
      </c>
    </row>
    <row r="93" spans="1:6" s="14" customFormat="1" ht="29.25" customHeight="1">
      <c r="A93" s="10">
        <f t="shared" si="4"/>
        <v>90</v>
      </c>
      <c r="B93" s="12" t="s">
        <v>118</v>
      </c>
      <c r="C93" s="27" t="s">
        <v>173</v>
      </c>
      <c r="D93" s="40">
        <v>2</v>
      </c>
      <c r="E93" s="47"/>
      <c r="F93" s="50">
        <f t="shared" si="5"/>
        <v>0</v>
      </c>
    </row>
    <row r="94" spans="1:6" s="14" customFormat="1" ht="29.25" customHeight="1">
      <c r="A94" s="10">
        <f t="shared" si="4"/>
        <v>91</v>
      </c>
      <c r="B94" s="12" t="s">
        <v>118</v>
      </c>
      <c r="C94" s="27" t="s">
        <v>174</v>
      </c>
      <c r="D94" s="40">
        <v>10</v>
      </c>
      <c r="E94" s="47"/>
      <c r="F94" s="50">
        <f t="shared" si="5"/>
        <v>0</v>
      </c>
    </row>
    <row r="95" spans="1:6" s="14" customFormat="1" ht="29.25" customHeight="1">
      <c r="A95" s="10">
        <f t="shared" si="4"/>
        <v>92</v>
      </c>
      <c r="B95" s="11" t="s">
        <v>119</v>
      </c>
      <c r="C95" s="28" t="s">
        <v>194</v>
      </c>
      <c r="D95" s="40">
        <v>10</v>
      </c>
      <c r="E95" s="48"/>
      <c r="F95" s="51">
        <f t="shared" si="5"/>
        <v>0</v>
      </c>
    </row>
    <row r="96" spans="1:6" s="14" customFormat="1" ht="29.25" customHeight="1">
      <c r="A96" s="10">
        <f t="shared" si="4"/>
        <v>93</v>
      </c>
      <c r="B96" s="12" t="s">
        <v>119</v>
      </c>
      <c r="C96" s="27" t="s">
        <v>120</v>
      </c>
      <c r="D96" s="40">
        <v>10</v>
      </c>
      <c r="E96" s="47"/>
      <c r="F96" s="50">
        <f t="shared" si="5"/>
        <v>0</v>
      </c>
    </row>
    <row r="97" spans="1:6" s="14" customFormat="1" ht="29.25" customHeight="1">
      <c r="A97" s="10">
        <f t="shared" si="4"/>
        <v>94</v>
      </c>
      <c r="B97" s="11" t="s">
        <v>121</v>
      </c>
      <c r="C97" s="30" t="s">
        <v>122</v>
      </c>
      <c r="D97" s="40">
        <v>40</v>
      </c>
      <c r="E97" s="48"/>
      <c r="F97" s="51">
        <f t="shared" si="5"/>
        <v>0</v>
      </c>
    </row>
    <row r="98" spans="1:6" s="14" customFormat="1" ht="29.25" customHeight="1">
      <c r="A98" s="10">
        <f t="shared" si="4"/>
        <v>95</v>
      </c>
      <c r="B98" s="12" t="s">
        <v>123</v>
      </c>
      <c r="C98" s="27" t="s">
        <v>124</v>
      </c>
      <c r="D98" s="40">
        <v>2</v>
      </c>
      <c r="E98" s="47"/>
      <c r="F98" s="50">
        <f t="shared" si="5"/>
        <v>0</v>
      </c>
    </row>
    <row r="99" spans="1:6" s="14" customFormat="1" ht="29.25" customHeight="1">
      <c r="A99" s="10">
        <f t="shared" si="4"/>
        <v>96</v>
      </c>
      <c r="B99" s="12" t="s">
        <v>125</v>
      </c>
      <c r="C99" s="27" t="s">
        <v>126</v>
      </c>
      <c r="D99" s="40">
        <v>2</v>
      </c>
      <c r="E99" s="47"/>
      <c r="F99" s="50">
        <f t="shared" si="5"/>
        <v>0</v>
      </c>
    </row>
    <row r="100" spans="1:6" s="14" customFormat="1" ht="29.25" customHeight="1">
      <c r="A100" s="10">
        <f t="shared" si="4"/>
        <v>97</v>
      </c>
      <c r="B100" s="12" t="s">
        <v>125</v>
      </c>
      <c r="C100" s="27" t="s">
        <v>127</v>
      </c>
      <c r="D100" s="40">
        <v>5</v>
      </c>
      <c r="E100" s="47"/>
      <c r="F100" s="50">
        <f t="shared" si="5"/>
        <v>0</v>
      </c>
    </row>
    <row r="101" spans="1:6" s="14" customFormat="1" ht="29.25" customHeight="1">
      <c r="A101" s="10">
        <f t="shared" si="4"/>
        <v>98</v>
      </c>
      <c r="B101" s="12" t="s">
        <v>125</v>
      </c>
      <c r="C101" s="27" t="s">
        <v>128</v>
      </c>
      <c r="D101" s="40">
        <v>10</v>
      </c>
      <c r="E101" s="47"/>
      <c r="F101" s="50">
        <f t="shared" si="5"/>
        <v>0</v>
      </c>
    </row>
    <row r="102" spans="1:6" s="14" customFormat="1" ht="29.25" customHeight="1">
      <c r="A102" s="10">
        <f t="shared" si="4"/>
        <v>99</v>
      </c>
      <c r="B102" s="11" t="s">
        <v>129</v>
      </c>
      <c r="C102" s="28" t="s">
        <v>130</v>
      </c>
      <c r="D102" s="40">
        <v>10</v>
      </c>
      <c r="E102" s="48"/>
      <c r="F102" s="51">
        <f t="shared" si="5"/>
        <v>0</v>
      </c>
    </row>
    <row r="103" spans="1:6" s="14" customFormat="1" ht="29.25" customHeight="1">
      <c r="A103" s="10">
        <f t="shared" si="4"/>
        <v>100</v>
      </c>
      <c r="B103" s="11" t="s">
        <v>129</v>
      </c>
      <c r="C103" s="28" t="s">
        <v>131</v>
      </c>
      <c r="D103" s="40">
        <v>10</v>
      </c>
      <c r="E103" s="48"/>
      <c r="F103" s="51">
        <f t="shared" si="5"/>
        <v>0</v>
      </c>
    </row>
    <row r="104" spans="1:6" s="14" customFormat="1" ht="29.25" customHeight="1">
      <c r="A104" s="10">
        <f t="shared" si="4"/>
        <v>101</v>
      </c>
      <c r="B104" s="11" t="s">
        <v>129</v>
      </c>
      <c r="C104" s="28" t="s">
        <v>132</v>
      </c>
      <c r="D104" s="40">
        <v>10</v>
      </c>
      <c r="E104" s="48"/>
      <c r="F104" s="51">
        <f t="shared" si="5"/>
        <v>0</v>
      </c>
    </row>
    <row r="105" spans="1:6" s="14" customFormat="1" ht="29.25" customHeight="1">
      <c r="A105" s="10">
        <f t="shared" si="4"/>
        <v>102</v>
      </c>
      <c r="B105" s="11" t="s">
        <v>133</v>
      </c>
      <c r="C105" s="28" t="s">
        <v>134</v>
      </c>
      <c r="D105" s="40">
        <v>5</v>
      </c>
      <c r="E105" s="48"/>
      <c r="F105" s="51">
        <f t="shared" si="5"/>
        <v>0</v>
      </c>
    </row>
    <row r="106" spans="1:6" s="14" customFormat="1" ht="29.25" customHeight="1">
      <c r="A106" s="10">
        <f t="shared" si="4"/>
        <v>103</v>
      </c>
      <c r="B106" s="11" t="s">
        <v>135</v>
      </c>
      <c r="C106" s="28" t="s">
        <v>195</v>
      </c>
      <c r="D106" s="40">
        <v>10</v>
      </c>
      <c r="E106" s="48"/>
      <c r="F106" s="51">
        <f t="shared" si="5"/>
        <v>0</v>
      </c>
    </row>
    <row r="107" spans="1:6" s="14" customFormat="1" ht="29.25" customHeight="1">
      <c r="A107" s="10">
        <f t="shared" si="4"/>
        <v>104</v>
      </c>
      <c r="B107" s="11" t="s">
        <v>135</v>
      </c>
      <c r="C107" s="28" t="s">
        <v>196</v>
      </c>
      <c r="D107" s="40">
        <v>10</v>
      </c>
      <c r="E107" s="48"/>
      <c r="F107" s="51">
        <f t="shared" si="5"/>
        <v>0</v>
      </c>
    </row>
    <row r="108" spans="1:6" s="14" customFormat="1" ht="29.25" customHeight="1">
      <c r="A108" s="10">
        <f t="shared" si="4"/>
        <v>105</v>
      </c>
      <c r="B108" s="11" t="s">
        <v>136</v>
      </c>
      <c r="C108" s="28" t="s">
        <v>197</v>
      </c>
      <c r="D108" s="40">
        <v>10</v>
      </c>
      <c r="E108" s="48"/>
      <c r="F108" s="51">
        <f t="shared" si="5"/>
        <v>0</v>
      </c>
    </row>
    <row r="109" spans="1:6" s="14" customFormat="1" ht="29.25" customHeight="1">
      <c r="A109" s="10">
        <f t="shared" si="4"/>
        <v>106</v>
      </c>
      <c r="B109" s="12" t="s">
        <v>136</v>
      </c>
      <c r="C109" s="27" t="s">
        <v>137</v>
      </c>
      <c r="D109" s="40">
        <v>10</v>
      </c>
      <c r="E109" s="47"/>
      <c r="F109" s="50">
        <f t="shared" si="5"/>
        <v>0</v>
      </c>
    </row>
    <row r="110" spans="1:6" s="14" customFormat="1" ht="29.25" customHeight="1">
      <c r="A110" s="10">
        <f t="shared" si="4"/>
        <v>107</v>
      </c>
      <c r="B110" s="12" t="s">
        <v>138</v>
      </c>
      <c r="C110" s="28" t="s">
        <v>139</v>
      </c>
      <c r="D110" s="40">
        <v>6</v>
      </c>
      <c r="E110" s="48"/>
      <c r="F110" s="51">
        <f t="shared" si="5"/>
        <v>0</v>
      </c>
    </row>
    <row r="111" spans="1:6" s="14" customFormat="1" ht="29.25" customHeight="1">
      <c r="A111" s="10">
        <f t="shared" si="4"/>
        <v>108</v>
      </c>
      <c r="B111" s="11" t="s">
        <v>138</v>
      </c>
      <c r="C111" s="28" t="s">
        <v>140</v>
      </c>
      <c r="D111" s="40">
        <v>3</v>
      </c>
      <c r="E111" s="48"/>
      <c r="F111" s="51">
        <f t="shared" si="5"/>
        <v>0</v>
      </c>
    </row>
    <row r="112" spans="1:6" s="14" customFormat="1" ht="29.25" customHeight="1">
      <c r="A112" s="10">
        <f t="shared" si="4"/>
        <v>109</v>
      </c>
      <c r="B112" s="11" t="s">
        <v>141</v>
      </c>
      <c r="C112" s="28" t="s">
        <v>142</v>
      </c>
      <c r="D112" s="40">
        <v>1</v>
      </c>
      <c r="E112" s="48"/>
      <c r="F112" s="51">
        <f t="shared" si="5"/>
        <v>0</v>
      </c>
    </row>
    <row r="113" spans="1:6" s="14" customFormat="1" ht="29.25" customHeight="1">
      <c r="A113" s="10">
        <f t="shared" si="4"/>
        <v>110</v>
      </c>
      <c r="B113" s="11" t="s">
        <v>141</v>
      </c>
      <c r="C113" s="28" t="s">
        <v>143</v>
      </c>
      <c r="D113" s="40">
        <v>1</v>
      </c>
      <c r="E113" s="48"/>
      <c r="F113" s="51">
        <f t="shared" si="5"/>
        <v>0</v>
      </c>
    </row>
    <row r="114" spans="1:6" s="14" customFormat="1" ht="29.25" customHeight="1">
      <c r="A114" s="10">
        <f t="shared" si="4"/>
        <v>111</v>
      </c>
      <c r="B114" s="11" t="s">
        <v>141</v>
      </c>
      <c r="C114" s="28" t="s">
        <v>144</v>
      </c>
      <c r="D114" s="40">
        <v>1</v>
      </c>
      <c r="E114" s="48"/>
      <c r="F114" s="51">
        <f t="shared" si="5"/>
        <v>0</v>
      </c>
    </row>
    <row r="115" spans="1:6" s="14" customFormat="1" ht="29.25" customHeight="1">
      <c r="A115" s="10">
        <f t="shared" si="4"/>
        <v>112</v>
      </c>
      <c r="B115" s="11" t="s">
        <v>141</v>
      </c>
      <c r="C115" s="28" t="s">
        <v>145</v>
      </c>
      <c r="D115" s="40">
        <v>1</v>
      </c>
      <c r="E115" s="48"/>
      <c r="F115" s="51">
        <f t="shared" si="5"/>
        <v>0</v>
      </c>
    </row>
    <row r="116" spans="1:6" s="14" customFormat="1" ht="29.25" customHeight="1">
      <c r="A116" s="10">
        <f t="shared" si="4"/>
        <v>113</v>
      </c>
      <c r="B116" s="11" t="s">
        <v>141</v>
      </c>
      <c r="C116" s="28" t="s">
        <v>146</v>
      </c>
      <c r="D116" s="40">
        <v>1</v>
      </c>
      <c r="E116" s="48"/>
      <c r="F116" s="51">
        <f t="shared" si="5"/>
        <v>0</v>
      </c>
    </row>
    <row r="117" spans="1:6" s="14" customFormat="1" ht="29.25" customHeight="1">
      <c r="A117" s="10">
        <f t="shared" si="4"/>
        <v>114</v>
      </c>
      <c r="B117" s="11" t="s">
        <v>141</v>
      </c>
      <c r="C117" s="28" t="s">
        <v>147</v>
      </c>
      <c r="D117" s="40">
        <v>1</v>
      </c>
      <c r="E117" s="48"/>
      <c r="F117" s="51">
        <f t="shared" si="5"/>
        <v>0</v>
      </c>
    </row>
    <row r="118" spans="1:6" s="14" customFormat="1" ht="29.25" customHeight="1">
      <c r="A118" s="10">
        <f t="shared" si="4"/>
        <v>115</v>
      </c>
      <c r="B118" s="11" t="s">
        <v>141</v>
      </c>
      <c r="C118" s="28" t="s">
        <v>148</v>
      </c>
      <c r="D118" s="40">
        <v>1</v>
      </c>
      <c r="E118" s="48"/>
      <c r="F118" s="51">
        <f t="shared" si="5"/>
        <v>0</v>
      </c>
    </row>
    <row r="119" spans="1:6" s="14" customFormat="1" ht="29.25" customHeight="1">
      <c r="A119" s="10">
        <f t="shared" si="4"/>
        <v>116</v>
      </c>
      <c r="B119" s="11" t="s">
        <v>149</v>
      </c>
      <c r="C119" s="28" t="s">
        <v>198</v>
      </c>
      <c r="D119" s="40">
        <v>10</v>
      </c>
      <c r="E119" s="48"/>
      <c r="F119" s="51">
        <f t="shared" si="5"/>
        <v>0</v>
      </c>
    </row>
    <row r="120" spans="1:6" s="14" customFormat="1" ht="29.25" customHeight="1">
      <c r="A120" s="10">
        <f t="shared" si="4"/>
        <v>117</v>
      </c>
      <c r="B120" s="11" t="s">
        <v>149</v>
      </c>
      <c r="C120" s="28" t="s">
        <v>199</v>
      </c>
      <c r="D120" s="40">
        <v>10</v>
      </c>
      <c r="E120" s="48"/>
      <c r="F120" s="51">
        <f t="shared" si="5"/>
        <v>0</v>
      </c>
    </row>
    <row r="121" spans="1:6" s="14" customFormat="1" ht="29.25" customHeight="1">
      <c r="A121" s="10">
        <f t="shared" si="4"/>
        <v>118</v>
      </c>
      <c r="B121" s="11" t="s">
        <v>149</v>
      </c>
      <c r="C121" s="28" t="s">
        <v>200</v>
      </c>
      <c r="D121" s="40">
        <v>5</v>
      </c>
      <c r="E121" s="48"/>
      <c r="F121" s="51">
        <f t="shared" si="5"/>
        <v>0</v>
      </c>
    </row>
    <row r="122" spans="1:6" s="14" customFormat="1" ht="29.25" customHeight="1">
      <c r="A122" s="10">
        <f t="shared" si="4"/>
        <v>119</v>
      </c>
      <c r="B122" s="11" t="s">
        <v>149</v>
      </c>
      <c r="C122" s="28" t="s">
        <v>201</v>
      </c>
      <c r="D122" s="40">
        <v>5</v>
      </c>
      <c r="E122" s="48"/>
      <c r="F122" s="51">
        <f t="shared" si="5"/>
        <v>0</v>
      </c>
    </row>
    <row r="123" spans="1:6" s="14" customFormat="1" ht="29.25" customHeight="1">
      <c r="A123" s="10">
        <f t="shared" si="4"/>
        <v>120</v>
      </c>
      <c r="B123" s="11" t="s">
        <v>149</v>
      </c>
      <c r="C123" s="28" t="s">
        <v>202</v>
      </c>
      <c r="D123" s="40">
        <v>10</v>
      </c>
      <c r="E123" s="48"/>
      <c r="F123" s="51">
        <f t="shared" si="5"/>
        <v>0</v>
      </c>
    </row>
    <row r="124" spans="1:6" s="14" customFormat="1" ht="29.25" customHeight="1">
      <c r="A124" s="10">
        <f t="shared" si="4"/>
        <v>121</v>
      </c>
      <c r="B124" s="11" t="s">
        <v>149</v>
      </c>
      <c r="C124" s="28" t="s">
        <v>203</v>
      </c>
      <c r="D124" s="40">
        <v>10</v>
      </c>
      <c r="E124" s="48"/>
      <c r="F124" s="51">
        <f t="shared" si="5"/>
        <v>0</v>
      </c>
    </row>
    <row r="125" spans="1:6" s="14" customFormat="1" ht="29.25" customHeight="1">
      <c r="A125" s="10">
        <f t="shared" si="4"/>
        <v>122</v>
      </c>
      <c r="B125" s="12" t="s">
        <v>150</v>
      </c>
      <c r="C125" s="27" t="s">
        <v>151</v>
      </c>
      <c r="D125" s="40">
        <v>1</v>
      </c>
      <c r="E125" s="47"/>
      <c r="F125" s="50">
        <f t="shared" si="5"/>
        <v>0</v>
      </c>
    </row>
    <row r="126" spans="1:6" s="14" customFormat="1" ht="29.25" customHeight="1">
      <c r="A126" s="10">
        <f t="shared" si="4"/>
        <v>123</v>
      </c>
      <c r="B126" s="12" t="s">
        <v>152</v>
      </c>
      <c r="C126" s="27" t="s">
        <v>165</v>
      </c>
      <c r="D126" s="40">
        <v>4</v>
      </c>
      <c r="E126" s="47"/>
      <c r="F126" s="50">
        <f t="shared" si="5"/>
        <v>0</v>
      </c>
    </row>
    <row r="127" spans="1:6" s="14" customFormat="1" ht="29.25" customHeight="1">
      <c r="A127" s="10">
        <f t="shared" si="4"/>
        <v>124</v>
      </c>
      <c r="B127" s="12" t="s">
        <v>153</v>
      </c>
      <c r="C127" s="28" t="s">
        <v>154</v>
      </c>
      <c r="D127" s="40">
        <v>10</v>
      </c>
      <c r="E127" s="48"/>
      <c r="F127" s="51">
        <f t="shared" si="5"/>
        <v>0</v>
      </c>
    </row>
    <row r="128" spans="1:6" s="14" customFormat="1" ht="29.25" customHeight="1">
      <c r="A128" s="10">
        <f t="shared" si="4"/>
        <v>125</v>
      </c>
      <c r="B128" s="12" t="s">
        <v>155</v>
      </c>
      <c r="C128" s="27" t="s">
        <v>156</v>
      </c>
      <c r="D128" s="40">
        <v>2</v>
      </c>
      <c r="E128" s="47"/>
      <c r="F128" s="50">
        <f t="shared" si="5"/>
        <v>0</v>
      </c>
    </row>
    <row r="129" spans="1:6" s="14" customFormat="1" ht="29.25" customHeight="1">
      <c r="A129" s="10">
        <f t="shared" si="4"/>
        <v>126</v>
      </c>
      <c r="B129" s="12" t="s">
        <v>157</v>
      </c>
      <c r="C129" s="27" t="s">
        <v>158</v>
      </c>
      <c r="D129" s="40">
        <v>3</v>
      </c>
      <c r="E129" s="47"/>
      <c r="F129" s="50">
        <f t="shared" si="5"/>
        <v>0</v>
      </c>
    </row>
    <row r="130" spans="1:6" s="14" customFormat="1" ht="29.25" customHeight="1" thickBot="1">
      <c r="A130" s="10">
        <f t="shared" si="4"/>
        <v>127</v>
      </c>
      <c r="B130" s="15" t="s">
        <v>159</v>
      </c>
      <c r="C130" s="27" t="s">
        <v>160</v>
      </c>
      <c r="D130" s="40">
        <v>10</v>
      </c>
      <c r="E130" s="48"/>
      <c r="F130" s="51">
        <f t="shared" si="5"/>
        <v>0</v>
      </c>
    </row>
    <row r="131" spans="1:6" ht="30.75" customHeight="1" thickBot="1">
      <c r="A131" s="33"/>
      <c r="B131" s="34"/>
      <c r="C131" s="35"/>
      <c r="D131" s="38" t="s">
        <v>161</v>
      </c>
      <c r="E131" s="102">
        <f>SUM(F4:F130)</f>
        <v>0</v>
      </c>
      <c r="F131" s="103"/>
    </row>
    <row r="132" spans="1:6" ht="15.75" thickTop="1">
      <c r="A132" s="2"/>
      <c r="B132" s="2"/>
      <c r="C132" s="36"/>
      <c r="D132" s="43"/>
      <c r="E132" s="37"/>
      <c r="F132" s="37"/>
    </row>
    <row r="136" ht="15">
      <c r="G136" s="46"/>
    </row>
    <row r="137" ht="15">
      <c r="F137" s="18"/>
    </row>
  </sheetData>
  <sheetProtection password="D9EE" sheet="1" selectLockedCells="1"/>
  <mergeCells count="3">
    <mergeCell ref="E131:F131"/>
    <mergeCell ref="A1:E1"/>
    <mergeCell ref="A2:E2"/>
  </mergeCells>
  <printOptions horizontalCentered="1"/>
  <pageMargins left="0.1968503937007874" right="0.1968503937007874" top="0.7874015748031497" bottom="0.5905511811023623" header="0.31496062992125984" footer="0.31496062992125984"/>
  <pageSetup fitToHeight="6" fitToWidth="1" orientation="portrait" paperSize="9" scale="68" r:id="rId2"/>
  <headerFooter>
    <oddHeader>&amp;CPříloha 2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Jozka</dc:creator>
  <cp:keywords/>
  <dc:description/>
  <cp:lastModifiedBy>Jozka</cp:lastModifiedBy>
  <cp:lastPrinted>2018-03-28T12:11:03Z</cp:lastPrinted>
  <dcterms:created xsi:type="dcterms:W3CDTF">2014-02-13T12:46:09Z</dcterms:created>
  <dcterms:modified xsi:type="dcterms:W3CDTF">2018-04-01T13:30:59Z</dcterms:modified>
  <cp:category/>
  <cp:version/>
  <cp:contentType/>
  <cp:contentStatus/>
</cp:coreProperties>
</file>