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DkYCBTdW4C55EaQAX9HOIrJ5qY3E/P+l3BL5FL2WB07bv1v1/7lUat+BHVigKYRGMwUGqkyxjuGtlliKwMs2tw==" workbookSaltValue="OeX+hXNa0zcVoRUxf+xBcg==" workbookSpinCount="100000" lockStructure="1"/>
  <bookViews>
    <workbookView xWindow="0" yWindow="105" windowWidth="28755" windowHeight="15135"/>
  </bookViews>
  <sheets>
    <sheet name="Titulní list" sheetId="1" r:id="rId1"/>
    <sheet name="Položky" sheetId="2" r:id="rId2"/>
  </sheets>
  <calcPr calcId="152511"/>
</workbook>
</file>

<file path=xl/calcChain.xml><?xml version="1.0" encoding="utf-8"?>
<calcChain xmlns="http://schemas.openxmlformats.org/spreadsheetml/2006/main">
  <c r="G61" i="2" l="1"/>
  <c r="G62" i="2"/>
  <c r="G63" i="2"/>
  <c r="G60" i="2"/>
  <c r="G59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37" i="2"/>
  <c r="G27" i="2"/>
  <c r="G28" i="2"/>
  <c r="G26" i="2"/>
  <c r="G17" i="2"/>
  <c r="G18" i="2" s="1"/>
  <c r="G4" i="2"/>
  <c r="G5" i="2"/>
  <c r="G6" i="2"/>
  <c r="G7" i="2"/>
  <c r="G8" i="2"/>
  <c r="G9" i="2"/>
  <c r="G10" i="2"/>
  <c r="G11" i="2"/>
  <c r="G12" i="2"/>
  <c r="G13" i="2"/>
  <c r="G14" i="2"/>
  <c r="G15" i="2"/>
  <c r="G3" i="2"/>
  <c r="G29" i="2" l="1"/>
  <c r="G32" i="2" s="1"/>
  <c r="G66" i="2"/>
  <c r="G54" i="2"/>
  <c r="G16" i="2"/>
  <c r="G21" i="2" l="1"/>
  <c r="G68" i="2" s="1"/>
</calcChain>
</file>

<file path=xl/sharedStrings.xml><?xml version="1.0" encoding="utf-8"?>
<sst xmlns="http://schemas.openxmlformats.org/spreadsheetml/2006/main" count="164" uniqueCount="100">
  <si>
    <t>Zakázka číslo:</t>
  </si>
  <si>
    <t>Z17-0018</t>
  </si>
  <si>
    <t>název:</t>
  </si>
  <si>
    <t>Přístavba výtahu k objektu MZe Nový Jičín</t>
  </si>
  <si>
    <t>Elektroinstalace</t>
  </si>
  <si>
    <t>Investor:</t>
  </si>
  <si>
    <t>Dne:</t>
  </si>
  <si>
    <t>18.09.2017</t>
  </si>
  <si>
    <t>C21M - Elektromontáže</t>
  </si>
  <si>
    <t>poř.č.</t>
  </si>
  <si>
    <t>číslo pol.</t>
  </si>
  <si>
    <t>popis položky</t>
  </si>
  <si>
    <t>jedn.cena</t>
  </si>
  <si>
    <t>množství</t>
  </si>
  <si>
    <t>jedn.</t>
  </si>
  <si>
    <t>celkem [Kč]</t>
  </si>
  <si>
    <t>210010301</t>
  </si>
  <si>
    <t>krab.přístrojová (1901; KP 68; KZ 3) bez zapojení</t>
  </si>
  <si>
    <t>ks</t>
  </si>
  <si>
    <t>210010321</t>
  </si>
  <si>
    <t>krab.odboč.s víčkem.svor.(1903;KR 68) kruh.vč.zap.</t>
  </si>
  <si>
    <t>210100002</t>
  </si>
  <si>
    <t>ukonč.vod.v rozv.vč.zap.a konc.do 6mm2</t>
  </si>
  <si>
    <t>210100101</t>
  </si>
  <si>
    <t>ukonč. 1 žil. vodičů do 16 mm2</t>
  </si>
  <si>
    <t>210110001</t>
  </si>
  <si>
    <t>spín.nást.prost.obyč. 1-pólový - řazení 1</t>
  </si>
  <si>
    <t>210110005</t>
  </si>
  <si>
    <t>křížový přepínač - řazení 7 nást.prost.obyč.</t>
  </si>
  <si>
    <t>210120451</t>
  </si>
  <si>
    <t>jistič 3-pólový bez krytu</t>
  </si>
  <si>
    <t>210201017</t>
  </si>
  <si>
    <t>montáž svítidla</t>
  </si>
  <si>
    <t>210800549</t>
  </si>
  <si>
    <t>CY 16 mm2 zelenožlutý (PU)</t>
  </si>
  <si>
    <t>m</t>
  </si>
  <si>
    <t>210810041</t>
  </si>
  <si>
    <t>CYKY-O 2x1.5 mm2 750V (PU)</t>
  </si>
  <si>
    <t>210810045</t>
  </si>
  <si>
    <t>CYKY-O 3x1.5 mm2 750V (PU)</t>
  </si>
  <si>
    <t>CYKY-J 3x1.5 mm2 750V (PU)</t>
  </si>
  <si>
    <t>210810054</t>
  </si>
  <si>
    <t>DEMONTÁŽ</t>
  </si>
  <si>
    <t>210201020</t>
  </si>
  <si>
    <t>demontáž svít.zářiv.stropní s krytem</t>
  </si>
  <si>
    <t>Celkem za ceník:</t>
  </si>
  <si>
    <t>C801-3 - Stavební práce - výseky, kapsy, rýhy</t>
  </si>
  <si>
    <t/>
  </si>
  <si>
    <t>omítka rýh ve stěnách maltou šíře do 150mm</t>
  </si>
  <si>
    <t>m2</t>
  </si>
  <si>
    <t>97303-1616</t>
  </si>
  <si>
    <t>vysek.zdi cihl.kapsy-krab.&lt;100x100x50mm</t>
  </si>
  <si>
    <t>97403-1121</t>
  </si>
  <si>
    <t>vysek.rýh cihla do hl.30mm š.do 30mm</t>
  </si>
  <si>
    <t>Materiály</t>
  </si>
  <si>
    <t>poplatek za recyklaci svítidla</t>
  </si>
  <si>
    <t>poplatek za recyklaci zdroje</t>
  </si>
  <si>
    <t>00303</t>
  </si>
  <si>
    <t>krabice KR 68</t>
  </si>
  <si>
    <t>00313</t>
  </si>
  <si>
    <t>krabice KP 68</t>
  </si>
  <si>
    <t>00700</t>
  </si>
  <si>
    <t>spínač kolébkový 3553-01238</t>
  </si>
  <si>
    <t>00704</t>
  </si>
  <si>
    <t>spínač kolébkový 3553-07238</t>
  </si>
  <si>
    <t>00931</t>
  </si>
  <si>
    <t>jistič LTN 20B/3</t>
  </si>
  <si>
    <t>02900</t>
  </si>
  <si>
    <t>CYKY-O 2x1.5mm2</t>
  </si>
  <si>
    <t>02920</t>
  </si>
  <si>
    <t>CYKY-O 3x1.5mm2</t>
  </si>
  <si>
    <t>02945</t>
  </si>
  <si>
    <t>bezhalogen. kabel 5jx6mm2</t>
  </si>
  <si>
    <t>33766</t>
  </si>
  <si>
    <t>CY 16mm2 zelenožlutý</t>
  </si>
  <si>
    <t>33914</t>
  </si>
  <si>
    <t>CYKY-J 3x1.5mm2</t>
  </si>
  <si>
    <t>svítidlo stropní dle výběru investora</t>
  </si>
  <si>
    <t>svítidlo stropní LED se senzorem pohybu</t>
  </si>
  <si>
    <t>svítidlo stropní LED nouzové se senzorem pohybu</t>
  </si>
  <si>
    <t>Celkem za materiály:</t>
  </si>
  <si>
    <t>Práce v HZS</t>
  </si>
  <si>
    <t>úprava rozvaděče</t>
  </si>
  <si>
    <t>hod.</t>
  </si>
  <si>
    <t>úklid pracoviště</t>
  </si>
  <si>
    <t>revize elektro</t>
  </si>
  <si>
    <t>Celkem za práci v HZS:</t>
  </si>
  <si>
    <t xml:space="preserve"> </t>
  </si>
  <si>
    <t xml:space="preserve">    </t>
  </si>
  <si>
    <t xml:space="preserve"> Montáž celkem:</t>
  </si>
  <si>
    <t xml:space="preserve"> Demontáž celkem:</t>
  </si>
  <si>
    <t xml:space="preserve">Cena za ceník celkem: </t>
  </si>
  <si>
    <t xml:space="preserve"> Celkem:</t>
  </si>
  <si>
    <t>Cena za materiály celkem:</t>
  </si>
  <si>
    <t>Cena za práci v HZS celkem:</t>
  </si>
  <si>
    <t>bezhalogen.kabel 5Jx6 mm2 (PU) včetně kotvení příchytkami</t>
  </si>
  <si>
    <t>soubor</t>
  </si>
  <si>
    <t>podružný materiál</t>
  </si>
  <si>
    <t xml:space="preserve"> Podíl přidružených výkonů z C21M a navázaného materiálu</t>
  </si>
  <si>
    <t>Náklady na elektroinstalaci celkem (bez DPH):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</si>
</sst>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2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0000"/>
      <name val="Courier New"/>
      <family val="3"/>
      <charset val="238"/>
    </font>
    <font>
      <b/>
      <u val="double"/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E4E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2" borderId="3" xfId="0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left" vertical="top" indent="1"/>
    </xf>
    <xf numFmtId="0" fontId="1" fillId="2" borderId="7" xfId="0" applyFont="1" applyFill="1" applyBorder="1" applyAlignment="1">
      <alignment vertical="top"/>
    </xf>
    <xf numFmtId="0" fontId="3" fillId="2" borderId="2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 indent="1"/>
    </xf>
    <xf numFmtId="0" fontId="1" fillId="2" borderId="8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 indent="1"/>
    </xf>
    <xf numFmtId="0" fontId="1" fillId="2" borderId="9" xfId="0" applyFont="1" applyFill="1" applyBorder="1" applyAlignment="1">
      <alignment vertical="top"/>
    </xf>
    <xf numFmtId="0" fontId="1" fillId="0" borderId="0" xfId="0" applyFont="1" applyAlignment="1">
      <alignment horizontal="left" vertical="top" indent="1"/>
    </xf>
    <xf numFmtId="0" fontId="1" fillId="0" borderId="0" xfId="0" applyFont="1" applyAlignment="1" applyProtection="1">
      <alignment vertical="top"/>
    </xf>
    <xf numFmtId="0" fontId="1" fillId="2" borderId="10" xfId="0" applyFont="1" applyFill="1" applyBorder="1" applyAlignment="1" applyProtection="1">
      <alignment horizontal="right" vertical="top"/>
    </xf>
    <xf numFmtId="0" fontId="1" fillId="2" borderId="10" xfId="0" applyFont="1" applyFill="1" applyBorder="1" applyAlignment="1" applyProtection="1">
      <alignment horizontal="left" vertical="top"/>
    </xf>
    <xf numFmtId="1" fontId="1" fillId="0" borderId="0" xfId="0" applyNumberFormat="1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left" vertical="top" wrapText="1"/>
    </xf>
    <xf numFmtId="2" fontId="1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horizontal="left" vertical="top"/>
    </xf>
    <xf numFmtId="8" fontId="1" fillId="0" borderId="0" xfId="0" applyNumberFormat="1" applyFont="1" applyAlignment="1" applyProtection="1">
      <alignment horizontal="right" vertical="top"/>
    </xf>
    <xf numFmtId="0" fontId="6" fillId="0" borderId="0" xfId="0" applyFont="1" applyAlignment="1" applyProtection="1">
      <alignment horizontal="left" vertical="top"/>
    </xf>
    <xf numFmtId="0" fontId="1" fillId="0" borderId="11" xfId="0" applyFont="1" applyBorder="1" applyAlignment="1" applyProtection="1">
      <alignment vertical="top"/>
    </xf>
    <xf numFmtId="2" fontId="7" fillId="0" borderId="11" xfId="0" applyNumberFormat="1" applyFont="1" applyBorder="1" applyAlignment="1" applyProtection="1">
      <alignment horizontal="right" vertical="top"/>
    </xf>
    <xf numFmtId="0" fontId="7" fillId="0" borderId="0" xfId="0" applyFont="1" applyAlignment="1" applyProtection="1">
      <alignment horizontal="left" vertical="top"/>
    </xf>
    <xf numFmtId="8" fontId="1" fillId="0" borderId="0" xfId="0" applyNumberFormat="1" applyFont="1" applyAlignment="1" applyProtection="1">
      <alignment vertical="top"/>
    </xf>
    <xf numFmtId="2" fontId="1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2" fontId="1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0" xfId="0" applyFont="1" applyBorder="1" applyAlignment="1" applyProtection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A2" sqref="A2:C2"/>
    </sheetView>
  </sheetViews>
  <sheetFormatPr defaultRowHeight="11.25" x14ac:dyDescent="0.25"/>
  <cols>
    <col min="1" max="1" width="16.7109375" style="1" customWidth="1"/>
    <col min="2" max="2" width="53.7109375" style="1" customWidth="1"/>
    <col min="3" max="3" width="16.7109375" style="1" customWidth="1"/>
    <col min="4" max="16384" width="9.140625" style="1"/>
  </cols>
  <sheetData>
    <row r="1" spans="1:3" ht="20.25" x14ac:dyDescent="0.25">
      <c r="A1" s="30" t="s">
        <v>87</v>
      </c>
      <c r="B1" s="30"/>
      <c r="C1" s="30"/>
    </row>
    <row r="2" spans="1:3" ht="15.75" thickBot="1" x14ac:dyDescent="0.3">
      <c r="A2" s="31" t="s">
        <v>88</v>
      </c>
      <c r="B2" s="31"/>
      <c r="C2" s="31"/>
    </row>
    <row r="3" spans="1:3" ht="12.75" thickTop="1" thickBot="1" x14ac:dyDescent="0.3"/>
    <row r="4" spans="1:3" ht="15" x14ac:dyDescent="0.25">
      <c r="A4" s="4" t="s">
        <v>0</v>
      </c>
      <c r="B4" s="5" t="s">
        <v>1</v>
      </c>
      <c r="C4" s="6"/>
    </row>
    <row r="5" spans="1:3" ht="15" x14ac:dyDescent="0.25">
      <c r="A5" s="7" t="s">
        <v>2</v>
      </c>
      <c r="B5" s="8" t="s">
        <v>3</v>
      </c>
      <c r="C5" s="9"/>
    </row>
    <row r="6" spans="1:3" ht="15.75" thickBot="1" x14ac:dyDescent="0.3">
      <c r="A6" s="10"/>
      <c r="B6" s="11" t="s">
        <v>4</v>
      </c>
      <c r="C6" s="12"/>
    </row>
    <row r="8" spans="1:3" ht="15" x14ac:dyDescent="0.25">
      <c r="A8" s="3" t="s">
        <v>5</v>
      </c>
    </row>
    <row r="10" spans="1:3" x14ac:dyDescent="0.25">
      <c r="A10" s="2" t="s">
        <v>6</v>
      </c>
      <c r="B10" s="13" t="s">
        <v>7</v>
      </c>
    </row>
  </sheetData>
  <mergeCells count="2">
    <mergeCell ref="A1:C1"/>
    <mergeCell ref="A2:C2"/>
  </mergeCells>
  <pageMargins left="0.7" right="0.7" top="0.78740157499999996" bottom="0.78740157499999996" header="0.3" footer="0.3"/>
  <pageSetup paperSize="9" orientation="portrait" r:id="rId1"/>
  <headerFooter>
    <oddFooter>&amp;CStrana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="170" zoomScaleNormal="170" workbookViewId="0">
      <selection sqref="A1:G1"/>
    </sheetView>
  </sheetViews>
  <sheetFormatPr defaultRowHeight="11.25" x14ac:dyDescent="0.25"/>
  <cols>
    <col min="1" max="1" width="5.7109375" style="14" customWidth="1"/>
    <col min="2" max="2" width="11.7109375" style="14" customWidth="1"/>
    <col min="3" max="3" width="16.7109375" style="14" customWidth="1"/>
    <col min="4" max="5" width="11.7109375" style="14" customWidth="1"/>
    <col min="6" max="6" width="7.7109375" style="14" customWidth="1"/>
    <col min="7" max="7" width="11.7109375" style="14" customWidth="1"/>
    <col min="8" max="16384" width="9.140625" style="14"/>
  </cols>
  <sheetData>
    <row r="1" spans="1:7" ht="15.75" x14ac:dyDescent="0.25">
      <c r="A1" s="32" t="s">
        <v>8</v>
      </c>
      <c r="B1" s="32"/>
      <c r="C1" s="32"/>
      <c r="D1" s="32"/>
      <c r="E1" s="32"/>
      <c r="F1" s="32"/>
      <c r="G1" s="32"/>
    </row>
    <row r="2" spans="1:7" x14ac:dyDescent="0.25">
      <c r="A2" s="15" t="s">
        <v>9</v>
      </c>
      <c r="B2" s="16" t="s">
        <v>10</v>
      </c>
      <c r="C2" s="16" t="s">
        <v>11</v>
      </c>
      <c r="D2" s="15" t="s">
        <v>12</v>
      </c>
      <c r="E2" s="15" t="s">
        <v>13</v>
      </c>
      <c r="F2" s="16" t="s">
        <v>14</v>
      </c>
      <c r="G2" s="15" t="s">
        <v>15</v>
      </c>
    </row>
    <row r="3" spans="1:7" ht="33.75" x14ac:dyDescent="0.25">
      <c r="A3" s="17">
        <v>1</v>
      </c>
      <c r="B3" s="18" t="s">
        <v>16</v>
      </c>
      <c r="C3" s="18" t="s">
        <v>17</v>
      </c>
      <c r="D3" s="29"/>
      <c r="E3" s="19">
        <v>6</v>
      </c>
      <c r="F3" s="18" t="s">
        <v>18</v>
      </c>
      <c r="G3" s="19">
        <f>D3*E3</f>
        <v>0</v>
      </c>
    </row>
    <row r="4" spans="1:7" ht="33.75" x14ac:dyDescent="0.25">
      <c r="A4" s="17">
        <v>2</v>
      </c>
      <c r="B4" s="18" t="s">
        <v>19</v>
      </c>
      <c r="C4" s="18" t="s">
        <v>20</v>
      </c>
      <c r="D4" s="29"/>
      <c r="E4" s="19">
        <v>8</v>
      </c>
      <c r="F4" s="18" t="s">
        <v>18</v>
      </c>
      <c r="G4" s="19">
        <f t="shared" ref="G4:G15" si="0">D4*E4</f>
        <v>0</v>
      </c>
    </row>
    <row r="5" spans="1:7" ht="33.75" x14ac:dyDescent="0.25">
      <c r="A5" s="17">
        <v>3</v>
      </c>
      <c r="B5" s="18" t="s">
        <v>21</v>
      </c>
      <c r="C5" s="18" t="s">
        <v>22</v>
      </c>
      <c r="D5" s="29"/>
      <c r="E5" s="19">
        <v>5</v>
      </c>
      <c r="F5" s="18" t="s">
        <v>18</v>
      </c>
      <c r="G5" s="19">
        <f t="shared" si="0"/>
        <v>0</v>
      </c>
    </row>
    <row r="6" spans="1:7" ht="22.5" x14ac:dyDescent="0.25">
      <c r="A6" s="17">
        <v>4</v>
      </c>
      <c r="B6" s="18" t="s">
        <v>23</v>
      </c>
      <c r="C6" s="18" t="s">
        <v>24</v>
      </c>
      <c r="D6" s="29"/>
      <c r="E6" s="19">
        <v>2</v>
      </c>
      <c r="F6" s="18" t="s">
        <v>18</v>
      </c>
      <c r="G6" s="19">
        <f t="shared" si="0"/>
        <v>0</v>
      </c>
    </row>
    <row r="7" spans="1:7" ht="22.5" x14ac:dyDescent="0.25">
      <c r="A7" s="17">
        <v>5</v>
      </c>
      <c r="B7" s="18" t="s">
        <v>25</v>
      </c>
      <c r="C7" s="18" t="s">
        <v>26</v>
      </c>
      <c r="D7" s="29"/>
      <c r="E7" s="19">
        <v>4</v>
      </c>
      <c r="F7" s="18" t="s">
        <v>18</v>
      </c>
      <c r="G7" s="19">
        <f t="shared" si="0"/>
        <v>0</v>
      </c>
    </row>
    <row r="8" spans="1:7" ht="33.75" x14ac:dyDescent="0.25">
      <c r="A8" s="17">
        <v>6</v>
      </c>
      <c r="B8" s="18" t="s">
        <v>27</v>
      </c>
      <c r="C8" s="18" t="s">
        <v>28</v>
      </c>
      <c r="D8" s="29"/>
      <c r="E8" s="19">
        <v>2</v>
      </c>
      <c r="F8" s="18" t="s">
        <v>18</v>
      </c>
      <c r="G8" s="19">
        <f t="shared" si="0"/>
        <v>0</v>
      </c>
    </row>
    <row r="9" spans="1:7" ht="22.5" x14ac:dyDescent="0.25">
      <c r="A9" s="17">
        <v>7</v>
      </c>
      <c r="B9" s="18" t="s">
        <v>29</v>
      </c>
      <c r="C9" s="18" t="s">
        <v>30</v>
      </c>
      <c r="D9" s="29"/>
      <c r="E9" s="19">
        <v>1</v>
      </c>
      <c r="F9" s="18" t="s">
        <v>18</v>
      </c>
      <c r="G9" s="19">
        <f t="shared" si="0"/>
        <v>0</v>
      </c>
    </row>
    <row r="10" spans="1:7" x14ac:dyDescent="0.25">
      <c r="A10" s="17">
        <v>8</v>
      </c>
      <c r="B10" s="18" t="s">
        <v>31</v>
      </c>
      <c r="C10" s="18" t="s">
        <v>32</v>
      </c>
      <c r="D10" s="29"/>
      <c r="E10" s="19">
        <v>10</v>
      </c>
      <c r="F10" s="18" t="s">
        <v>18</v>
      </c>
      <c r="G10" s="19">
        <f t="shared" si="0"/>
        <v>0</v>
      </c>
    </row>
    <row r="11" spans="1:7" ht="22.5" x14ac:dyDescent="0.25">
      <c r="A11" s="17">
        <v>9</v>
      </c>
      <c r="B11" s="18" t="s">
        <v>33</v>
      </c>
      <c r="C11" s="18" t="s">
        <v>34</v>
      </c>
      <c r="D11" s="29"/>
      <c r="E11" s="19">
        <v>40</v>
      </c>
      <c r="F11" s="18" t="s">
        <v>35</v>
      </c>
      <c r="G11" s="19">
        <f t="shared" si="0"/>
        <v>0</v>
      </c>
    </row>
    <row r="12" spans="1:7" ht="22.5" x14ac:dyDescent="0.25">
      <c r="A12" s="17">
        <v>10</v>
      </c>
      <c r="B12" s="18" t="s">
        <v>36</v>
      </c>
      <c r="C12" s="18" t="s">
        <v>37</v>
      </c>
      <c r="D12" s="29"/>
      <c r="E12" s="19">
        <v>20</v>
      </c>
      <c r="F12" s="18" t="s">
        <v>35</v>
      </c>
      <c r="G12" s="19">
        <f t="shared" si="0"/>
        <v>0</v>
      </c>
    </row>
    <row r="13" spans="1:7" ht="22.5" x14ac:dyDescent="0.25">
      <c r="A13" s="17">
        <v>11</v>
      </c>
      <c r="B13" s="18" t="s">
        <v>38</v>
      </c>
      <c r="C13" s="18" t="s">
        <v>39</v>
      </c>
      <c r="D13" s="29"/>
      <c r="E13" s="19">
        <v>10</v>
      </c>
      <c r="F13" s="18" t="s">
        <v>35</v>
      </c>
      <c r="G13" s="19">
        <f t="shared" si="0"/>
        <v>0</v>
      </c>
    </row>
    <row r="14" spans="1:7" ht="22.5" x14ac:dyDescent="0.25">
      <c r="A14" s="17">
        <v>12</v>
      </c>
      <c r="B14" s="18" t="s">
        <v>38</v>
      </c>
      <c r="C14" s="18" t="s">
        <v>40</v>
      </c>
      <c r="D14" s="29"/>
      <c r="E14" s="19">
        <v>30</v>
      </c>
      <c r="F14" s="18" t="s">
        <v>35</v>
      </c>
      <c r="G14" s="19">
        <f t="shared" si="0"/>
        <v>0</v>
      </c>
    </row>
    <row r="15" spans="1:7" ht="33.75" x14ac:dyDescent="0.25">
      <c r="A15" s="17">
        <v>13</v>
      </c>
      <c r="B15" s="18" t="s">
        <v>41</v>
      </c>
      <c r="C15" s="18" t="s">
        <v>95</v>
      </c>
      <c r="D15" s="29"/>
      <c r="E15" s="19">
        <v>40</v>
      </c>
      <c r="F15" s="18" t="s">
        <v>35</v>
      </c>
      <c r="G15" s="19">
        <f t="shared" si="0"/>
        <v>0</v>
      </c>
    </row>
    <row r="16" spans="1:7" x14ac:dyDescent="0.25">
      <c r="A16" s="20" t="s">
        <v>42</v>
      </c>
      <c r="E16" s="14" t="s">
        <v>89</v>
      </c>
      <c r="G16" s="19">
        <f>SUM(G3:G15)</f>
        <v>0</v>
      </c>
    </row>
    <row r="17" spans="1:7" ht="33.75" x14ac:dyDescent="0.25">
      <c r="A17" s="17">
        <v>14</v>
      </c>
      <c r="B17" s="18" t="s">
        <v>43</v>
      </c>
      <c r="C17" s="18" t="s">
        <v>44</v>
      </c>
      <c r="D17" s="29"/>
      <c r="E17" s="19">
        <v>2</v>
      </c>
      <c r="F17" s="18" t="s">
        <v>18</v>
      </c>
      <c r="G17" s="19">
        <f>D17*E17</f>
        <v>0</v>
      </c>
    </row>
    <row r="18" spans="1:7" x14ac:dyDescent="0.25">
      <c r="E18" s="14" t="s">
        <v>90</v>
      </c>
      <c r="G18" s="21">
        <f>G17</f>
        <v>0</v>
      </c>
    </row>
    <row r="19" spans="1:7" ht="12" thickBot="1" x14ac:dyDescent="0.3">
      <c r="A19" s="22" t="s">
        <v>45</v>
      </c>
    </row>
    <row r="20" spans="1:7" ht="12.75" thickTop="1" x14ac:dyDescent="0.25">
      <c r="A20" s="23"/>
      <c r="B20" s="23"/>
      <c r="C20" s="23"/>
      <c r="D20" s="23"/>
      <c r="E20" s="23"/>
      <c r="F20" s="23"/>
      <c r="G20" s="24"/>
    </row>
    <row r="21" spans="1:7" ht="12" x14ac:dyDescent="0.25">
      <c r="D21" s="25" t="s">
        <v>91</v>
      </c>
      <c r="G21" s="26">
        <f>G18+G16</f>
        <v>0</v>
      </c>
    </row>
    <row r="24" spans="1:7" ht="15.75" x14ac:dyDescent="0.25">
      <c r="A24" s="32" t="s">
        <v>46</v>
      </c>
      <c r="B24" s="32"/>
      <c r="C24" s="32"/>
      <c r="D24" s="32"/>
      <c r="E24" s="32"/>
      <c r="F24" s="32"/>
      <c r="G24" s="32"/>
    </row>
    <row r="25" spans="1:7" x14ac:dyDescent="0.25">
      <c r="A25" s="15" t="s">
        <v>9</v>
      </c>
      <c r="B25" s="16" t="s">
        <v>10</v>
      </c>
      <c r="C25" s="16" t="s">
        <v>11</v>
      </c>
      <c r="D25" s="15" t="s">
        <v>12</v>
      </c>
      <c r="E25" s="15" t="s">
        <v>13</v>
      </c>
      <c r="F25" s="16" t="s">
        <v>14</v>
      </c>
      <c r="G25" s="15" t="s">
        <v>15</v>
      </c>
    </row>
    <row r="26" spans="1:7" ht="22.5" x14ac:dyDescent="0.25">
      <c r="A26" s="17">
        <v>1</v>
      </c>
      <c r="B26" s="18" t="s">
        <v>47</v>
      </c>
      <c r="C26" s="18" t="s">
        <v>48</v>
      </c>
      <c r="D26" s="29"/>
      <c r="E26" s="19">
        <v>1.5</v>
      </c>
      <c r="F26" s="18" t="s">
        <v>49</v>
      </c>
      <c r="G26" s="19">
        <f>D26*E26</f>
        <v>0</v>
      </c>
    </row>
    <row r="27" spans="1:7" ht="22.5" x14ac:dyDescent="0.25">
      <c r="A27" s="17">
        <v>2</v>
      </c>
      <c r="B27" s="18" t="s">
        <v>50</v>
      </c>
      <c r="C27" s="18" t="s">
        <v>51</v>
      </c>
      <c r="D27" s="29"/>
      <c r="E27" s="19">
        <v>14</v>
      </c>
      <c r="F27" s="18" t="s">
        <v>18</v>
      </c>
      <c r="G27" s="19">
        <f t="shared" ref="G27:G28" si="1">D27*E27</f>
        <v>0</v>
      </c>
    </row>
    <row r="28" spans="1:7" ht="22.5" x14ac:dyDescent="0.25">
      <c r="A28" s="17">
        <v>3</v>
      </c>
      <c r="B28" s="18" t="s">
        <v>52</v>
      </c>
      <c r="C28" s="18" t="s">
        <v>53</v>
      </c>
      <c r="D28" s="29"/>
      <c r="E28" s="19">
        <v>35</v>
      </c>
      <c r="F28" s="18" t="s">
        <v>35</v>
      </c>
      <c r="G28" s="19">
        <f t="shared" si="1"/>
        <v>0</v>
      </c>
    </row>
    <row r="29" spans="1:7" x14ac:dyDescent="0.25">
      <c r="E29" s="14" t="s">
        <v>92</v>
      </c>
      <c r="G29" s="21">
        <f>SUM(G26:G28)</f>
        <v>0</v>
      </c>
    </row>
    <row r="30" spans="1:7" ht="12" thickBot="1" x14ac:dyDescent="0.3">
      <c r="A30" s="22" t="s">
        <v>45</v>
      </c>
    </row>
    <row r="31" spans="1:7" ht="12.75" thickTop="1" x14ac:dyDescent="0.25">
      <c r="A31" s="23"/>
      <c r="B31" s="23"/>
      <c r="C31" s="23"/>
      <c r="D31" s="23"/>
      <c r="E31" s="23"/>
      <c r="F31" s="23"/>
      <c r="G31" s="24"/>
    </row>
    <row r="32" spans="1:7" ht="12" x14ac:dyDescent="0.25">
      <c r="D32" s="25" t="s">
        <v>91</v>
      </c>
      <c r="G32" s="26">
        <f>G29</f>
        <v>0</v>
      </c>
    </row>
    <row r="35" spans="1:7" ht="15.75" x14ac:dyDescent="0.25">
      <c r="A35" s="32" t="s">
        <v>54</v>
      </c>
      <c r="B35" s="32"/>
      <c r="C35" s="32"/>
      <c r="D35" s="32"/>
      <c r="E35" s="32"/>
      <c r="F35" s="32"/>
      <c r="G35" s="32"/>
    </row>
    <row r="36" spans="1:7" x14ac:dyDescent="0.25">
      <c r="A36" s="15" t="s">
        <v>9</v>
      </c>
      <c r="B36" s="16" t="s">
        <v>10</v>
      </c>
      <c r="C36" s="16" t="s">
        <v>11</v>
      </c>
      <c r="D36" s="15" t="s">
        <v>12</v>
      </c>
      <c r="E36" s="15" t="s">
        <v>13</v>
      </c>
      <c r="F36" s="16" t="s">
        <v>14</v>
      </c>
      <c r="G36" s="15" t="s">
        <v>15</v>
      </c>
    </row>
    <row r="37" spans="1:7" ht="22.5" x14ac:dyDescent="0.25">
      <c r="A37" s="17">
        <v>1</v>
      </c>
      <c r="B37" s="18" t="s">
        <v>47</v>
      </c>
      <c r="C37" s="18" t="s">
        <v>55</v>
      </c>
      <c r="D37" s="29"/>
      <c r="E37" s="19">
        <v>10</v>
      </c>
      <c r="F37" s="18" t="s">
        <v>18</v>
      </c>
      <c r="G37" s="19">
        <f>D37*E37</f>
        <v>0</v>
      </c>
    </row>
    <row r="38" spans="1:7" ht="22.5" x14ac:dyDescent="0.25">
      <c r="A38" s="17">
        <v>2</v>
      </c>
      <c r="B38" s="18" t="s">
        <v>47</v>
      </c>
      <c r="C38" s="18" t="s">
        <v>56</v>
      </c>
      <c r="D38" s="29"/>
      <c r="E38" s="19">
        <v>10</v>
      </c>
      <c r="F38" s="18" t="s">
        <v>18</v>
      </c>
      <c r="G38" s="19">
        <f t="shared" ref="G38:G51" si="2">D38*E38</f>
        <v>0</v>
      </c>
    </row>
    <row r="39" spans="1:7" x14ac:dyDescent="0.25">
      <c r="A39" s="17">
        <v>3</v>
      </c>
      <c r="B39" s="18" t="s">
        <v>57</v>
      </c>
      <c r="C39" s="18" t="s">
        <v>58</v>
      </c>
      <c r="D39" s="29"/>
      <c r="E39" s="19">
        <v>8</v>
      </c>
      <c r="F39" s="18" t="s">
        <v>18</v>
      </c>
      <c r="G39" s="19">
        <f t="shared" si="2"/>
        <v>0</v>
      </c>
    </row>
    <row r="40" spans="1:7" x14ac:dyDescent="0.25">
      <c r="A40" s="17">
        <v>4</v>
      </c>
      <c r="B40" s="18" t="s">
        <v>59</v>
      </c>
      <c r="C40" s="18" t="s">
        <v>60</v>
      </c>
      <c r="D40" s="29"/>
      <c r="E40" s="19">
        <v>6</v>
      </c>
      <c r="F40" s="18" t="s">
        <v>18</v>
      </c>
      <c r="G40" s="19">
        <f t="shared" si="2"/>
        <v>0</v>
      </c>
    </row>
    <row r="41" spans="1:7" ht="22.5" x14ac:dyDescent="0.25">
      <c r="A41" s="17">
        <v>5</v>
      </c>
      <c r="B41" s="18" t="s">
        <v>61</v>
      </c>
      <c r="C41" s="18" t="s">
        <v>62</v>
      </c>
      <c r="D41" s="29"/>
      <c r="E41" s="19">
        <v>4</v>
      </c>
      <c r="F41" s="18" t="s">
        <v>18</v>
      </c>
      <c r="G41" s="19">
        <f t="shared" si="2"/>
        <v>0</v>
      </c>
    </row>
    <row r="42" spans="1:7" ht="22.5" x14ac:dyDescent="0.25">
      <c r="A42" s="17">
        <v>6</v>
      </c>
      <c r="B42" s="18" t="s">
        <v>63</v>
      </c>
      <c r="C42" s="18" t="s">
        <v>64</v>
      </c>
      <c r="D42" s="29"/>
      <c r="E42" s="19">
        <v>2</v>
      </c>
      <c r="F42" s="18" t="s">
        <v>18</v>
      </c>
      <c r="G42" s="19">
        <f t="shared" si="2"/>
        <v>0</v>
      </c>
    </row>
    <row r="43" spans="1:7" x14ac:dyDescent="0.25">
      <c r="A43" s="17">
        <v>7</v>
      </c>
      <c r="B43" s="18" t="s">
        <v>65</v>
      </c>
      <c r="C43" s="18" t="s">
        <v>66</v>
      </c>
      <c r="D43" s="29"/>
      <c r="E43" s="19">
        <v>1</v>
      </c>
      <c r="F43" s="18" t="s">
        <v>18</v>
      </c>
      <c r="G43" s="19">
        <f t="shared" si="2"/>
        <v>0</v>
      </c>
    </row>
    <row r="44" spans="1:7" x14ac:dyDescent="0.25">
      <c r="A44" s="17">
        <v>8</v>
      </c>
      <c r="B44" s="18" t="s">
        <v>67</v>
      </c>
      <c r="C44" s="18" t="s">
        <v>68</v>
      </c>
      <c r="D44" s="29"/>
      <c r="E44" s="19">
        <v>20</v>
      </c>
      <c r="F44" s="18" t="s">
        <v>35</v>
      </c>
      <c r="G44" s="19">
        <f t="shared" si="2"/>
        <v>0</v>
      </c>
    </row>
    <row r="45" spans="1:7" x14ac:dyDescent="0.25">
      <c r="A45" s="17">
        <v>9</v>
      </c>
      <c r="B45" s="18" t="s">
        <v>69</v>
      </c>
      <c r="C45" s="18" t="s">
        <v>70</v>
      </c>
      <c r="D45" s="29"/>
      <c r="E45" s="19">
        <v>10</v>
      </c>
      <c r="F45" s="18" t="s">
        <v>35</v>
      </c>
      <c r="G45" s="19">
        <f t="shared" si="2"/>
        <v>0</v>
      </c>
    </row>
    <row r="46" spans="1:7" ht="22.5" x14ac:dyDescent="0.25">
      <c r="A46" s="17">
        <v>10</v>
      </c>
      <c r="B46" s="18" t="s">
        <v>71</v>
      </c>
      <c r="C46" s="18" t="s">
        <v>72</v>
      </c>
      <c r="D46" s="29"/>
      <c r="E46" s="19">
        <v>40</v>
      </c>
      <c r="F46" s="18" t="s">
        <v>35</v>
      </c>
      <c r="G46" s="19">
        <f t="shared" si="2"/>
        <v>0</v>
      </c>
    </row>
    <row r="47" spans="1:7" x14ac:dyDescent="0.25">
      <c r="A47" s="17">
        <v>11</v>
      </c>
      <c r="B47" s="18" t="s">
        <v>73</v>
      </c>
      <c r="C47" s="18" t="s">
        <v>74</v>
      </c>
      <c r="D47" s="29"/>
      <c r="E47" s="19">
        <v>40</v>
      </c>
      <c r="F47" s="18" t="s">
        <v>35</v>
      </c>
      <c r="G47" s="19">
        <f t="shared" si="2"/>
        <v>0</v>
      </c>
    </row>
    <row r="48" spans="1:7" x14ac:dyDescent="0.25">
      <c r="A48" s="17">
        <v>12</v>
      </c>
      <c r="B48" s="18" t="s">
        <v>75</v>
      </c>
      <c r="C48" s="18" t="s">
        <v>76</v>
      </c>
      <c r="D48" s="29"/>
      <c r="E48" s="19">
        <v>30</v>
      </c>
      <c r="F48" s="18" t="s">
        <v>35</v>
      </c>
      <c r="G48" s="19">
        <f t="shared" si="2"/>
        <v>0</v>
      </c>
    </row>
    <row r="49" spans="1:7" ht="22.5" x14ac:dyDescent="0.25">
      <c r="A49" s="17">
        <v>13</v>
      </c>
      <c r="B49" s="18" t="s">
        <v>47</v>
      </c>
      <c r="C49" s="18" t="s">
        <v>77</v>
      </c>
      <c r="D49" s="29"/>
      <c r="E49" s="19">
        <v>1</v>
      </c>
      <c r="F49" s="18" t="s">
        <v>18</v>
      </c>
      <c r="G49" s="19">
        <f t="shared" si="2"/>
        <v>0</v>
      </c>
    </row>
    <row r="50" spans="1:7" ht="22.5" x14ac:dyDescent="0.25">
      <c r="A50" s="17">
        <v>14</v>
      </c>
      <c r="B50" s="18" t="s">
        <v>47</v>
      </c>
      <c r="C50" s="18" t="s">
        <v>78</v>
      </c>
      <c r="D50" s="29"/>
      <c r="E50" s="19">
        <v>4</v>
      </c>
      <c r="F50" s="18" t="s">
        <v>18</v>
      </c>
      <c r="G50" s="19">
        <f t="shared" si="2"/>
        <v>0</v>
      </c>
    </row>
    <row r="51" spans="1:7" ht="33.75" x14ac:dyDescent="0.25">
      <c r="A51" s="17">
        <v>15</v>
      </c>
      <c r="B51" s="18" t="s">
        <v>47</v>
      </c>
      <c r="C51" s="18" t="s">
        <v>79</v>
      </c>
      <c r="D51" s="29"/>
      <c r="E51" s="19">
        <v>5</v>
      </c>
      <c r="F51" s="18" t="s">
        <v>18</v>
      </c>
      <c r="G51" s="19">
        <f t="shared" si="2"/>
        <v>0</v>
      </c>
    </row>
    <row r="52" spans="1:7" ht="12" thickBot="1" x14ac:dyDescent="0.3">
      <c r="A52" s="22" t="s">
        <v>80</v>
      </c>
    </row>
    <row r="53" spans="1:7" ht="12.75" thickTop="1" x14ac:dyDescent="0.25">
      <c r="A53" s="23"/>
      <c r="B53" s="23"/>
      <c r="C53" s="23"/>
      <c r="D53" s="23"/>
      <c r="E53" s="23"/>
      <c r="F53" s="23"/>
      <c r="G53" s="24"/>
    </row>
    <row r="54" spans="1:7" ht="12" x14ac:dyDescent="0.25">
      <c r="D54" s="25" t="s">
        <v>93</v>
      </c>
      <c r="G54" s="27">
        <f>SUM(G37:G51)</f>
        <v>0</v>
      </c>
    </row>
    <row r="57" spans="1:7" ht="15.75" x14ac:dyDescent="0.25">
      <c r="A57" s="32" t="s">
        <v>81</v>
      </c>
      <c r="B57" s="32"/>
      <c r="C57" s="32"/>
      <c r="D57" s="32"/>
      <c r="E57" s="32"/>
      <c r="F57" s="32"/>
      <c r="G57" s="32"/>
    </row>
    <row r="58" spans="1:7" x14ac:dyDescent="0.25">
      <c r="A58" s="15" t="s">
        <v>9</v>
      </c>
      <c r="B58" s="16" t="s">
        <v>10</v>
      </c>
      <c r="C58" s="16" t="s">
        <v>11</v>
      </c>
      <c r="D58" s="15" t="s">
        <v>12</v>
      </c>
      <c r="E58" s="15" t="s">
        <v>13</v>
      </c>
      <c r="F58" s="16" t="s">
        <v>14</v>
      </c>
      <c r="G58" s="15" t="s">
        <v>15</v>
      </c>
    </row>
    <row r="59" spans="1:7" x14ac:dyDescent="0.25">
      <c r="A59" s="17">
        <v>1</v>
      </c>
      <c r="B59" s="18" t="s">
        <v>47</v>
      </c>
      <c r="C59" s="18" t="s">
        <v>82</v>
      </c>
      <c r="D59" s="29"/>
      <c r="E59" s="19">
        <v>1</v>
      </c>
      <c r="F59" s="18" t="s">
        <v>83</v>
      </c>
      <c r="G59" s="19">
        <f>D59*E59</f>
        <v>0</v>
      </c>
    </row>
    <row r="60" spans="1:7" x14ac:dyDescent="0.25">
      <c r="A60" s="17">
        <v>2</v>
      </c>
      <c r="B60" s="18" t="s">
        <v>47</v>
      </c>
      <c r="C60" s="18" t="s">
        <v>84</v>
      </c>
      <c r="D60" s="29"/>
      <c r="E60" s="19">
        <v>4</v>
      </c>
      <c r="F60" s="18" t="s">
        <v>83</v>
      </c>
      <c r="G60" s="19">
        <f t="shared" ref="G60:G63" si="3">D60*E60</f>
        <v>0</v>
      </c>
    </row>
    <row r="61" spans="1:7" x14ac:dyDescent="0.25">
      <c r="A61" s="17">
        <v>3</v>
      </c>
      <c r="B61" s="18"/>
      <c r="C61" s="18" t="s">
        <v>97</v>
      </c>
      <c r="D61" s="29"/>
      <c r="E61" s="19">
        <v>1</v>
      </c>
      <c r="F61" s="18" t="s">
        <v>96</v>
      </c>
      <c r="G61" s="19">
        <f t="shared" si="3"/>
        <v>0</v>
      </c>
    </row>
    <row r="62" spans="1:7" ht="33.75" x14ac:dyDescent="0.25">
      <c r="A62" s="17">
        <v>4</v>
      </c>
      <c r="B62" s="18"/>
      <c r="C62" s="18" t="s">
        <v>98</v>
      </c>
      <c r="D62" s="29"/>
      <c r="E62" s="19">
        <v>1</v>
      </c>
      <c r="F62" s="18" t="s">
        <v>96</v>
      </c>
      <c r="G62" s="19">
        <f t="shared" si="3"/>
        <v>0</v>
      </c>
    </row>
    <row r="63" spans="1:7" x14ac:dyDescent="0.25">
      <c r="A63" s="17">
        <v>5</v>
      </c>
      <c r="B63" s="18" t="s">
        <v>47</v>
      </c>
      <c r="C63" s="18" t="s">
        <v>85</v>
      </c>
      <c r="D63" s="29"/>
      <c r="E63" s="19">
        <v>4</v>
      </c>
      <c r="F63" s="18" t="s">
        <v>83</v>
      </c>
      <c r="G63" s="19">
        <f t="shared" si="3"/>
        <v>0</v>
      </c>
    </row>
    <row r="64" spans="1:7" ht="12" thickBot="1" x14ac:dyDescent="0.3">
      <c r="A64" s="22" t="s">
        <v>86</v>
      </c>
    </row>
    <row r="65" spans="1:7" ht="12.75" thickTop="1" x14ac:dyDescent="0.25">
      <c r="A65" s="23"/>
      <c r="B65" s="23"/>
      <c r="C65" s="23"/>
      <c r="D65" s="23"/>
      <c r="E65" s="23"/>
      <c r="F65" s="23"/>
      <c r="G65" s="24"/>
    </row>
    <row r="66" spans="1:7" ht="12" x14ac:dyDescent="0.25">
      <c r="D66" s="25" t="s">
        <v>94</v>
      </c>
      <c r="G66" s="27">
        <f>SUM(G59:G63)</f>
        <v>0</v>
      </c>
    </row>
    <row r="68" spans="1:7" x14ac:dyDescent="0.25">
      <c r="A68" s="28" t="s">
        <v>99</v>
      </c>
      <c r="G68" s="26">
        <f>G66+G54+G32+G21</f>
        <v>0</v>
      </c>
    </row>
  </sheetData>
  <sheetProtection algorithmName="SHA-512" hashValue="q/GsLjoO7vYjxJC860S7fH1bxsyj4gxx3Ag90wUFZ5F0UyvRik9ebGdHjYDMZBFzswF1J9WzBeidUdc5CDaVSQ==" saltValue="lDEJgu96SOKrkN802c7rpQ==" spinCount="100000" sheet="1" objects="1" scenarios="1"/>
  <mergeCells count="4">
    <mergeCell ref="A1:G1"/>
    <mergeCell ref="A24:G24"/>
    <mergeCell ref="A35:G35"/>
    <mergeCell ref="A57:G57"/>
  </mergeCells>
  <pageMargins left="0.7" right="0.7" top="0.78740157499999996" bottom="0.78740157499999996" header="0.3" footer="0.3"/>
  <pageSetup paperSize="9" orientation="portrait" r:id="rId1"/>
  <headerFooter>
    <oddFooter>&amp;CStrana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list</vt:lpstr>
      <vt:lpstr>Položky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Štefan Šandrik</dc:creator>
  <cp:lastModifiedBy>Vašková Pavla</cp:lastModifiedBy>
  <cp:lastPrinted>2017-10-05T09:34:24Z</cp:lastPrinted>
  <dcterms:created xsi:type="dcterms:W3CDTF">2017-09-18T09:14:32Z</dcterms:created>
  <dcterms:modified xsi:type="dcterms:W3CDTF">2017-10-05T09:34:32Z</dcterms:modified>
</cp:coreProperties>
</file>