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Katka\VZ malého rozsahu\Pevná telefonie pro MŽP\Prefinal\"/>
    </mc:Choice>
  </mc:AlternateContent>
  <bookViews>
    <workbookView xWindow="0" yWindow="0" windowWidth="19200" windowHeight="6945"/>
  </bookViews>
  <sheets>
    <sheet name="Lis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H51" i="1" s="1"/>
  <c r="F53" i="1" l="1"/>
  <c r="H53" i="1" s="1"/>
  <c r="F50" i="1"/>
  <c r="H50" i="1" s="1"/>
  <c r="F49" i="1"/>
  <c r="H49" i="1" s="1"/>
  <c r="F48" i="1"/>
  <c r="H48" i="1" s="1"/>
  <c r="F47" i="1"/>
  <c r="H47" i="1" s="1"/>
  <c r="F46" i="1"/>
  <c r="H46" i="1" s="1"/>
  <c r="F45" i="1"/>
  <c r="H45" i="1" s="1"/>
  <c r="F44" i="1"/>
  <c r="H44" i="1" s="1"/>
  <c r="F43" i="1"/>
  <c r="H43" i="1" s="1"/>
  <c r="F42" i="1"/>
  <c r="H42" i="1" s="1"/>
  <c r="F41" i="1"/>
  <c r="H41" i="1" s="1"/>
  <c r="F40" i="1"/>
  <c r="H40" i="1" s="1"/>
  <c r="F39" i="1"/>
  <c r="H39" i="1" s="1"/>
  <c r="F38" i="1"/>
  <c r="H38" i="1" s="1"/>
  <c r="F37" i="1"/>
  <c r="H37" i="1" s="1"/>
  <c r="F36" i="1"/>
  <c r="H36" i="1" s="1"/>
  <c r="F35" i="1"/>
  <c r="H35" i="1" s="1"/>
  <c r="F34" i="1"/>
  <c r="H34" i="1" s="1"/>
  <c r="F33" i="1"/>
  <c r="H33" i="1" s="1"/>
  <c r="F32" i="1"/>
  <c r="H32" i="1" s="1"/>
  <c r="F31" i="1"/>
  <c r="H31" i="1" s="1"/>
  <c r="F30" i="1"/>
  <c r="H30" i="1" s="1"/>
  <c r="F29" i="1"/>
  <c r="H29" i="1" s="1"/>
  <c r="F28" i="1"/>
  <c r="H28" i="1" s="1"/>
  <c r="F27" i="1"/>
  <c r="H27" i="1" s="1"/>
  <c r="F26" i="1"/>
  <c r="H26" i="1" s="1"/>
  <c r="F25" i="1"/>
  <c r="H25" i="1" s="1"/>
  <c r="F24" i="1"/>
  <c r="H24" i="1" s="1"/>
  <c r="F23" i="1"/>
  <c r="H23" i="1" s="1"/>
  <c r="F22" i="1"/>
  <c r="H22" i="1" s="1"/>
  <c r="F21" i="1"/>
  <c r="H21" i="1" s="1"/>
  <c r="E20" i="1"/>
  <c r="F18" i="1"/>
  <c r="H18" i="1" s="1"/>
  <c r="F16" i="1"/>
  <c r="H16" i="1" s="1"/>
  <c r="F13" i="1"/>
  <c r="H13" i="1" s="1"/>
  <c r="F11" i="1"/>
  <c r="H11" i="1" s="1"/>
  <c r="F8" i="1"/>
  <c r="H8" i="1" s="1"/>
  <c r="H15" i="1" l="1"/>
  <c r="F20" i="1"/>
  <c r="H10" i="1"/>
  <c r="H20" i="1"/>
  <c r="H19" i="1" s="1"/>
  <c r="F19" i="1" l="1"/>
  <c r="F55" i="1" s="1"/>
  <c r="F58" i="1" s="1"/>
  <c r="H56" i="1"/>
  <c r="H59" i="1" l="1"/>
</calcChain>
</file>

<file path=xl/sharedStrings.xml><?xml version="1.0" encoding="utf-8"?>
<sst xmlns="http://schemas.openxmlformats.org/spreadsheetml/2006/main" count="113" uniqueCount="78">
  <si>
    <t xml:space="preserve">řádek </t>
  </si>
  <si>
    <t>Jednotka</t>
  </si>
  <si>
    <t>Cena / jednotka</t>
  </si>
  <si>
    <t>Počet jednotek</t>
  </si>
  <si>
    <t>Cena bez DPH</t>
  </si>
  <si>
    <t xml:space="preserve"> DPH</t>
  </si>
  <si>
    <t>Cena vč. DPH</t>
  </si>
  <si>
    <t>(v Kč bez DPH)</t>
  </si>
  <si>
    <t>za měsíc (odhad)</t>
  </si>
  <si>
    <t>za 1 prům. měsíc</t>
  </si>
  <si>
    <t>(v %)</t>
  </si>
  <si>
    <t>» měsíční paušál bez volných minut</t>
  </si>
  <si>
    <t>» do mobilních a pevných sítí (místní, meziměstské a neveřejné sítě) v ČR</t>
  </si>
  <si>
    <t>1 minuta</t>
  </si>
  <si>
    <t>1 SIP trunk, 1hlasový kanál</t>
  </si>
  <si>
    <t>1 linka</t>
  </si>
  <si>
    <t>» z mobilních a pevných sítí (místní, meziměstské a neveřejné sítě) v ČR</t>
  </si>
  <si>
    <t>» země EU</t>
  </si>
  <si>
    <t>Belgie</t>
  </si>
  <si>
    <t>Bulharsko</t>
  </si>
  <si>
    <t>Dánsko</t>
  </si>
  <si>
    <t>Estonsko</t>
  </si>
  <si>
    <t>Finsko</t>
  </si>
  <si>
    <t>Francie</t>
  </si>
  <si>
    <t>Chorvatsko</t>
  </si>
  <si>
    <t>Irsko</t>
  </si>
  <si>
    <t>Itálie</t>
  </si>
  <si>
    <t>Kypr</t>
  </si>
  <si>
    <t>Litva</t>
  </si>
  <si>
    <t>Lotyšsko</t>
  </si>
  <si>
    <t>Lucembursko</t>
  </si>
  <si>
    <t>Malta</t>
  </si>
  <si>
    <t>Maďarsko</t>
  </si>
  <si>
    <t>Německo</t>
  </si>
  <si>
    <t>Nizozemsko</t>
  </si>
  <si>
    <t>Polsko</t>
  </si>
  <si>
    <t>Portugalsko</t>
  </si>
  <si>
    <t>Rakousko</t>
  </si>
  <si>
    <t>Rumunsko</t>
  </si>
  <si>
    <t>Řecko</t>
  </si>
  <si>
    <t>Slovensko</t>
  </si>
  <si>
    <t>Slovinsko</t>
  </si>
  <si>
    <t>Španělsko</t>
  </si>
  <si>
    <t>Švédsko</t>
  </si>
  <si>
    <t>Velká Británie</t>
  </si>
  <si>
    <t>» EVROPA-země mimo EU</t>
  </si>
  <si>
    <t>» Severní Amerika - USA, Kanada</t>
  </si>
  <si>
    <t>» ostatní země světa</t>
  </si>
  <si>
    <t>» satelitní sítě apod.</t>
  </si>
  <si>
    <t>NABÍDKOVÁ CENA ZA JEDEN MĚSÍC BEZ  DPH</t>
  </si>
  <si>
    <t>NABÍDKOVÁ CENA ZA JEDEN MĚSÍC VČETNĚ DPH</t>
  </si>
  <si>
    <t>minuty</t>
  </si>
  <si>
    <t>fixní a mobilní služby - vnitrostátní odchozí hovory</t>
  </si>
  <si>
    <t>fixní a mobilní služby - příchozí hovory</t>
  </si>
  <si>
    <t>fixní a mobilní služby - odchozí mezinárodní hovory</t>
  </si>
  <si>
    <t>Provozní statistika úřadu MŽP (12/2016 až 7/2017)</t>
  </si>
  <si>
    <t>» ostatní případné poplatky/slevy</t>
  </si>
  <si>
    <t>E. Ostatní poplatky</t>
  </si>
  <si>
    <r>
      <t xml:space="preserve">D. Mezinárodní volání - volání do pevných i mobilních sítí na čísla s předvolbou jinou než +420 </t>
    </r>
    <r>
      <rPr>
        <sz val="10"/>
        <rFont val="Arial"/>
        <family val="2"/>
        <charset val="238"/>
      </rPr>
      <t xml:space="preserve"> (tarifikace 1+1s)</t>
    </r>
  </si>
  <si>
    <r>
      <t xml:space="preserve"> A. Připojení SIP trunk</t>
    </r>
    <r>
      <rPr>
        <sz val="10"/>
        <color theme="1"/>
        <rFont val="Arial"/>
        <family val="2"/>
        <charset val="238"/>
      </rPr>
      <t xml:space="preserve"> 267 12 xxxx</t>
    </r>
  </si>
  <si>
    <r>
      <t xml:space="preserve">B. Připojení HTS </t>
    </r>
    <r>
      <rPr>
        <sz val="10"/>
        <color theme="1"/>
        <rFont val="Arial"/>
        <family val="2"/>
        <charset val="238"/>
      </rPr>
      <t xml:space="preserve"> 267 310 200, 267 310 308, 267 310 340, 267 310 920, 267 313 639</t>
    </r>
  </si>
  <si>
    <r>
      <t>1. Hlasový tarif bez volných minut</t>
    </r>
    <r>
      <rPr>
        <sz val="10"/>
        <rFont val="Arial"/>
        <family val="2"/>
        <charset val="238"/>
      </rPr>
      <t xml:space="preserve"> (tarifikace 1+1s)</t>
    </r>
  </si>
  <si>
    <r>
      <t xml:space="preserve">C. Zelená linka </t>
    </r>
    <r>
      <rPr>
        <sz val="10"/>
        <color theme="1"/>
        <rFont val="Arial"/>
        <family val="2"/>
        <charset val="238"/>
      </rPr>
      <t>800 900 102</t>
    </r>
  </si>
  <si>
    <r>
      <t xml:space="preserve">1. Hlasový tarif s neomezeným vnitrostátním provozem </t>
    </r>
    <r>
      <rPr>
        <sz val="10"/>
        <rFont val="Arial"/>
        <family val="2"/>
        <charset val="238"/>
      </rPr>
      <t>(tarifikace 1+1s)</t>
    </r>
  </si>
  <si>
    <t>NABÍDKOVÁ CENA ZA 4 ROKY (48 měsíců) BEZ DPH - PRO ÚČELY HODNOCENÍ</t>
  </si>
  <si>
    <t>NABÍDKOVÁ CENA ZA 4 ROKY (48 měsíců) VČETNĚ DPH</t>
  </si>
  <si>
    <t>Účastník vyplní či upraví pouze modře označené buňky, obsah a vzorce ostatních buňek nesmí upravovat.</t>
  </si>
  <si>
    <t xml:space="preserve">Účastník veškeré poskytované slevy či bonusy započte do jednotkových cen uvedených ve sloupci D (modře označené buňky). </t>
  </si>
  <si>
    <t xml:space="preserve">do řádku 11 tabulky (tj. do řádku 53 dokumentu) lze uvést např. zvýhodnění za přijaté hovory </t>
  </si>
  <si>
    <t>Druh požadovaných telekomunikačních služeb</t>
  </si>
  <si>
    <t xml:space="preserve">  </t>
  </si>
  <si>
    <t>» měsíční paušál s neomezeným vnitrostátním provozem do mobilních a pevných (místních, meziměstských a neveřejných) sítí</t>
  </si>
  <si>
    <t>1 HTS</t>
  </si>
  <si>
    <t xml:space="preserve"> - vnitrostátní odchozí hovory k tarifu bez volných minut</t>
  </si>
  <si>
    <t xml:space="preserve"> - vnitrostátní příchozí hovory k tarifu bez volných minut</t>
  </si>
  <si>
    <t>Zadavatel stanoví, že předpokládaná hodnota veřejné zakázky činí 1.300.000,- Kč bez DPH. Nabídková cena Účastníka (pro účely hodnocení) nemůže tuto hodnotu překročit. Nabídková cena musí zohledňovat veškeré režijní náklady Účastníka, související ceny, ostatní náklady, poplatky, pojištění, cestovní náklady, předpokládaná rizika spojená s realizací předmětu veřejné zakázky apod. Pro budoucí plnění Veřejné zakázky jsou závazné jednotkové ceny, jenž Účastník uvede do modrých polí ve sloupci D tohoto dokumentu - tyto budou rovněž doplněny do přílohy č. 2 Smlouvy.</t>
  </si>
  <si>
    <t>Příloha č. 6: Objemy služeb a specifikace cen</t>
  </si>
  <si>
    <t>Zajištění služeb pevné telefonie pro MŽP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</si>
</sst>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Kč&quot;;[Red]\-#,##0.00\ &quot;Kč&quot;"/>
    <numFmt numFmtId="44" formatCode="_-* #,##0.00\ &quot;Kč&quot;_-;\-* #,##0.00\ &quot;Kč&quot;_-;_-* &quot;-&quot;??\ &quot;Kč&quot;_-;_-@_-"/>
    <numFmt numFmtId="164" formatCode="#,##0.00\ &quot;Kč&quot;"/>
  </numFmts>
  <fonts count="16" x14ac:knownFonts="1">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8"/>
      <name val="Arial"/>
      <family val="2"/>
      <charset val="238"/>
    </font>
    <font>
      <sz val="10"/>
      <name val="Arial"/>
      <family val="2"/>
      <charset val="238"/>
    </font>
    <font>
      <i/>
      <sz val="8"/>
      <name val="Arial"/>
      <family val="2"/>
      <charset val="238"/>
    </font>
    <font>
      <b/>
      <sz val="10"/>
      <name val="Arial"/>
      <family val="2"/>
      <charset val="238"/>
    </font>
    <font>
      <b/>
      <sz val="10"/>
      <color indexed="10"/>
      <name val="Arial"/>
      <family val="2"/>
      <charset val="238"/>
    </font>
    <font>
      <sz val="11"/>
      <color theme="1"/>
      <name val="Arial"/>
      <family val="2"/>
      <charset val="238"/>
    </font>
    <font>
      <b/>
      <sz val="10"/>
      <color theme="1"/>
      <name val="Arial"/>
      <family val="2"/>
      <charset val="238"/>
    </font>
    <font>
      <sz val="10"/>
      <color theme="1"/>
      <name val="Arial"/>
      <family val="2"/>
      <charset val="238"/>
    </font>
    <font>
      <sz val="12"/>
      <color theme="1"/>
      <name val="Times New Roman"/>
      <family val="1"/>
      <charset val="238"/>
    </font>
    <font>
      <sz val="12"/>
      <color theme="1"/>
      <name val="Calibri"/>
      <family val="2"/>
      <charset val="238"/>
      <scheme val="minor"/>
    </font>
    <font>
      <sz val="12"/>
      <color indexed="8"/>
      <name val="Arial"/>
      <family val="2"/>
      <charset val="238"/>
    </font>
    <font>
      <sz val="12"/>
      <color theme="1"/>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0000"/>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0" fillId="0" borderId="0" xfId="0" applyFill="1"/>
    <xf numFmtId="0" fontId="0" fillId="0" borderId="0" xfId="0" applyFill="1" applyProtection="1">
      <protection locked="0"/>
    </xf>
    <xf numFmtId="0" fontId="0" fillId="0" borderId="0" xfId="0" applyFill="1" applyProtection="1">
      <protection hidden="1"/>
    </xf>
    <xf numFmtId="3" fontId="0" fillId="0" borderId="0" xfId="0" applyNumberFormat="1" applyFill="1" applyProtection="1">
      <protection hidden="1"/>
    </xf>
    <xf numFmtId="49" fontId="2" fillId="2" borderId="1" xfId="0" applyNumberFormat="1"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0" fontId="2" fillId="2" borderId="1" xfId="0" applyFont="1" applyFill="1" applyBorder="1" applyAlignment="1" applyProtection="1">
      <alignment horizontal="center" wrapText="1"/>
    </xf>
    <xf numFmtId="0" fontId="2" fillId="2" borderId="2" xfId="0" applyFont="1" applyFill="1" applyBorder="1" applyAlignment="1" applyProtection="1">
      <alignment horizontal="center" vertical="top" wrapText="1"/>
    </xf>
    <xf numFmtId="49" fontId="2" fillId="2" borderId="3" xfId="0" applyNumberFormat="1" applyFont="1" applyFill="1" applyBorder="1" applyAlignment="1" applyProtection="1">
      <alignment horizontal="center"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1" fontId="3" fillId="3" borderId="5" xfId="0" applyNumberFormat="1" applyFont="1" applyFill="1" applyBorder="1" applyAlignment="1" applyProtection="1">
      <alignment horizontal="center"/>
    </xf>
    <xf numFmtId="0" fontId="3" fillId="3" borderId="5" xfId="0" applyFont="1" applyFill="1" applyBorder="1" applyAlignment="1" applyProtection="1">
      <alignment horizontal="center"/>
    </xf>
    <xf numFmtId="49" fontId="3" fillId="3" borderId="5" xfId="0" applyNumberFormat="1" applyFont="1" applyFill="1" applyBorder="1" applyAlignment="1" applyProtection="1">
      <alignment horizontal="center"/>
    </xf>
    <xf numFmtId="1" fontId="3" fillId="4" borderId="5" xfId="0" applyNumberFormat="1" applyFont="1" applyFill="1" applyBorder="1" applyAlignment="1" applyProtection="1">
      <alignment horizontal="center"/>
    </xf>
    <xf numFmtId="0" fontId="3" fillId="5" borderId="5" xfId="0" applyFont="1" applyFill="1" applyBorder="1" applyAlignment="1" applyProtection="1">
      <alignment horizontal="center"/>
    </xf>
    <xf numFmtId="49" fontId="3" fillId="5" borderId="5" xfId="0" applyNumberFormat="1" applyFont="1" applyFill="1" applyBorder="1" applyAlignment="1" applyProtection="1">
      <alignment horizontal="center"/>
    </xf>
    <xf numFmtId="1" fontId="2" fillId="0" borderId="5" xfId="0" applyNumberFormat="1" applyFont="1" applyFill="1" applyBorder="1" applyAlignment="1" applyProtection="1">
      <alignment horizontal="right" vertical="top"/>
    </xf>
    <xf numFmtId="49" fontId="4" fillId="0" borderId="5" xfId="0" applyNumberFormat="1" applyFont="1" applyFill="1" applyBorder="1" applyAlignment="1" applyProtection="1">
      <alignment horizontal="left" vertical="top" wrapText="1"/>
    </xf>
    <xf numFmtId="44" fontId="2" fillId="6" borderId="5" xfId="0" applyNumberFormat="1" applyFont="1" applyFill="1" applyBorder="1" applyAlignment="1" applyProtection="1">
      <alignment horizontal="center" vertical="top"/>
      <protection locked="0"/>
    </xf>
    <xf numFmtId="3" fontId="2" fillId="0" borderId="5" xfId="0" applyNumberFormat="1" applyFont="1" applyFill="1" applyBorder="1" applyAlignment="1" applyProtection="1">
      <alignment horizontal="right" vertical="top"/>
    </xf>
    <xf numFmtId="164" fontId="2" fillId="0" borderId="5" xfId="0" applyNumberFormat="1" applyFont="1" applyFill="1" applyBorder="1" applyAlignment="1" applyProtection="1">
      <alignment horizontal="right" vertical="top"/>
    </xf>
    <xf numFmtId="0" fontId="2" fillId="0" borderId="5" xfId="0" applyFont="1" applyFill="1" applyBorder="1" applyAlignment="1" applyProtection="1">
      <alignment horizontal="center" vertical="top"/>
      <protection locked="0"/>
    </xf>
    <xf numFmtId="1" fontId="3" fillId="4" borderId="5" xfId="0" applyNumberFormat="1" applyFont="1" applyFill="1" applyBorder="1" applyAlignment="1" applyProtection="1">
      <alignment horizontal="center" vertical="top"/>
    </xf>
    <xf numFmtId="49" fontId="3" fillId="5" borderId="5" xfId="0" applyNumberFormat="1" applyFont="1" applyFill="1" applyBorder="1" applyAlignment="1" applyProtection="1">
      <alignment horizontal="center" vertical="top"/>
    </xf>
    <xf numFmtId="0" fontId="3" fillId="5" borderId="5" xfId="0" applyFont="1" applyFill="1" applyBorder="1" applyAlignment="1" applyProtection="1">
      <alignment horizontal="center" vertical="top"/>
    </xf>
    <xf numFmtId="164" fontId="2" fillId="4" borderId="5" xfId="0" applyNumberFormat="1" applyFont="1" applyFill="1" applyBorder="1" applyAlignment="1" applyProtection="1">
      <alignment horizontal="right" vertical="top"/>
    </xf>
    <xf numFmtId="1" fontId="2" fillId="7" borderId="5" xfId="0" applyNumberFormat="1" applyFont="1" applyFill="1" applyBorder="1" applyAlignment="1" applyProtection="1">
      <alignment horizontal="center" vertical="top"/>
    </xf>
    <xf numFmtId="49" fontId="2" fillId="7" borderId="5" xfId="0" applyNumberFormat="1" applyFont="1" applyFill="1" applyBorder="1" applyAlignment="1" applyProtection="1">
      <alignment horizontal="center" vertical="top"/>
    </xf>
    <xf numFmtId="3" fontId="2" fillId="7" borderId="5" xfId="0" applyNumberFormat="1" applyFont="1" applyFill="1" applyBorder="1" applyAlignment="1" applyProtection="1">
      <alignment horizontal="center" vertical="top"/>
    </xf>
    <xf numFmtId="0" fontId="2" fillId="7" borderId="5" xfId="0" applyFont="1" applyFill="1" applyBorder="1" applyAlignment="1" applyProtection="1">
      <alignment horizontal="center" vertical="top"/>
    </xf>
    <xf numFmtId="49" fontId="2" fillId="0" borderId="5" xfId="0" applyNumberFormat="1" applyFont="1" applyFill="1" applyBorder="1" applyAlignment="1" applyProtection="1">
      <alignment horizontal="left" vertical="top"/>
    </xf>
    <xf numFmtId="0" fontId="3" fillId="3" borderId="5" xfId="0" applyFont="1" applyFill="1" applyBorder="1" applyAlignment="1" applyProtection="1">
      <alignment horizontal="center" vertical="top"/>
    </xf>
    <xf numFmtId="1" fontId="3" fillId="7" borderId="5" xfId="0" applyNumberFormat="1" applyFont="1" applyFill="1" applyBorder="1" applyAlignment="1" applyProtection="1">
      <alignment horizontal="center" vertical="top"/>
    </xf>
    <xf numFmtId="0" fontId="2" fillId="0" borderId="5" xfId="0" applyFont="1" applyFill="1" applyBorder="1" applyAlignment="1" applyProtection="1">
      <alignment horizontal="left" vertical="top"/>
    </xf>
    <xf numFmtId="1" fontId="3" fillId="3" borderId="5" xfId="0" applyNumberFormat="1" applyFont="1" applyFill="1" applyBorder="1" applyAlignment="1" applyProtection="1">
      <alignment horizontal="center" vertical="top"/>
    </xf>
    <xf numFmtId="0" fontId="2" fillId="3" borderId="5" xfId="0" applyFont="1" applyFill="1" applyBorder="1" applyAlignment="1" applyProtection="1">
      <alignment horizontal="center" vertical="top"/>
    </xf>
    <xf numFmtId="49" fontId="3" fillId="3" borderId="5" xfId="0" applyNumberFormat="1" applyFont="1" applyFill="1" applyBorder="1" applyAlignment="1" applyProtection="1">
      <alignment horizontal="center" vertical="top"/>
    </xf>
    <xf numFmtId="164" fontId="2" fillId="3" borderId="5" xfId="0" applyNumberFormat="1" applyFont="1" applyFill="1" applyBorder="1" applyAlignment="1" applyProtection="1">
      <alignment horizontal="right" vertical="top"/>
    </xf>
    <xf numFmtId="0" fontId="5" fillId="0" borderId="5" xfId="0" applyFont="1" applyFill="1" applyBorder="1" applyProtection="1"/>
    <xf numFmtId="44" fontId="2" fillId="7" borderId="5" xfId="0" applyNumberFormat="1" applyFont="1" applyFill="1" applyBorder="1" applyAlignment="1" applyProtection="1">
      <alignment horizontal="center" vertical="top"/>
      <protection locked="0"/>
    </xf>
    <xf numFmtId="1" fontId="4" fillId="0" borderId="5" xfId="0" applyNumberFormat="1" applyFont="1" applyFill="1" applyBorder="1" applyAlignment="1" applyProtection="1">
      <alignment horizontal="right" vertical="top"/>
    </xf>
    <xf numFmtId="49" fontId="6" fillId="8" borderId="5" xfId="0" applyNumberFormat="1" applyFont="1" applyFill="1" applyBorder="1" applyAlignment="1" applyProtection="1">
      <alignment horizontal="left" vertical="top"/>
    </xf>
    <xf numFmtId="44" fontId="4" fillId="6" borderId="5" xfId="0" applyNumberFormat="1" applyFont="1" applyFill="1" applyBorder="1" applyAlignment="1" applyProtection="1">
      <alignment horizontal="center" vertical="top"/>
      <protection locked="0"/>
    </xf>
    <xf numFmtId="3" fontId="4" fillId="0" borderId="5" xfId="0" applyNumberFormat="1" applyFont="1" applyFill="1" applyBorder="1" applyAlignment="1" applyProtection="1">
      <alignment horizontal="right" vertical="top"/>
    </xf>
    <xf numFmtId="0" fontId="5" fillId="0" borderId="5" xfId="0" applyFont="1" applyFill="1" applyBorder="1" applyAlignment="1" applyProtection="1">
      <alignment wrapText="1"/>
    </xf>
    <xf numFmtId="0" fontId="0" fillId="2" borderId="6" xfId="0" applyFill="1" applyBorder="1"/>
    <xf numFmtId="0" fontId="2" fillId="2" borderId="7" xfId="0" applyFont="1" applyFill="1" applyBorder="1" applyProtection="1"/>
    <xf numFmtId="0" fontId="2" fillId="2" borderId="7" xfId="0" applyFont="1" applyFill="1" applyBorder="1" applyAlignment="1" applyProtection="1">
      <alignment horizontal="center"/>
    </xf>
    <xf numFmtId="49" fontId="2" fillId="2" borderId="7"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8" fontId="3" fillId="2" borderId="8" xfId="0" applyNumberFormat="1" applyFont="1" applyFill="1" applyBorder="1" applyAlignment="1" applyProtection="1">
      <alignment horizontal="center"/>
    </xf>
    <xf numFmtId="0" fontId="0" fillId="2" borderId="9" xfId="0" applyFont="1" applyFill="1" applyBorder="1"/>
    <xf numFmtId="0" fontId="2" fillId="2" borderId="0" xfId="0" applyFont="1" applyFill="1" applyBorder="1" applyProtection="1"/>
    <xf numFmtId="0" fontId="2" fillId="2" borderId="0" xfId="0" applyFont="1" applyFill="1" applyBorder="1" applyAlignment="1" applyProtection="1">
      <alignment horizontal="center"/>
    </xf>
    <xf numFmtId="49" fontId="2" fillId="2" borderId="0" xfId="0" applyNumberFormat="1" applyFont="1" applyFill="1" applyBorder="1" applyAlignment="1" applyProtection="1">
      <alignment horizontal="center"/>
    </xf>
    <xf numFmtId="164" fontId="2" fillId="2" borderId="0" xfId="0" applyNumberFormat="1" applyFont="1" applyFill="1" applyBorder="1" applyAlignment="1" applyProtection="1">
      <alignment horizontal="center"/>
    </xf>
    <xf numFmtId="8" fontId="2" fillId="2" borderId="10" xfId="0" applyNumberFormat="1" applyFont="1" applyFill="1" applyBorder="1" applyAlignment="1" applyProtection="1">
      <alignment horizontal="center"/>
    </xf>
    <xf numFmtId="164" fontId="2" fillId="2" borderId="10" xfId="0" applyNumberFormat="1" applyFont="1" applyFill="1" applyBorder="1" applyAlignment="1" applyProtection="1">
      <alignment horizontal="center"/>
    </xf>
    <xf numFmtId="0" fontId="0" fillId="2" borderId="11" xfId="0" applyFill="1" applyBorder="1"/>
    <xf numFmtId="0" fontId="2" fillId="2" borderId="12" xfId="0" applyFont="1" applyFill="1" applyBorder="1" applyProtection="1"/>
    <xf numFmtId="0" fontId="2" fillId="2" borderId="12" xfId="0" applyFont="1" applyFill="1" applyBorder="1" applyAlignment="1" applyProtection="1">
      <alignment horizontal="center"/>
    </xf>
    <xf numFmtId="49" fontId="2" fillId="2" borderId="12" xfId="0" applyNumberFormat="1" applyFont="1" applyFill="1" applyBorder="1" applyAlignment="1" applyProtection="1">
      <alignment horizontal="center"/>
    </xf>
    <xf numFmtId="0" fontId="2" fillId="2" borderId="13" xfId="0" applyFont="1" applyFill="1" applyBorder="1" applyAlignment="1" applyProtection="1">
      <alignment horizontal="center"/>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49"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8"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Protection="1"/>
    <xf numFmtId="0" fontId="0" fillId="0" borderId="0" xfId="0" applyFill="1" applyBorder="1"/>
    <xf numFmtId="0" fontId="1" fillId="0" borderId="0" xfId="0" applyFont="1" applyFill="1" applyBorder="1"/>
    <xf numFmtId="164" fontId="1" fillId="0" borderId="0" xfId="0" applyNumberFormat="1" applyFont="1" applyFill="1" applyBorder="1"/>
    <xf numFmtId="0" fontId="1" fillId="0" borderId="0" xfId="0" applyFont="1"/>
    <xf numFmtId="164" fontId="3" fillId="0" borderId="0" xfId="0" applyNumberFormat="1" applyFont="1" applyFill="1" applyBorder="1" applyAlignment="1" applyProtection="1">
      <alignment horizontal="right" vertical="top"/>
    </xf>
    <xf numFmtId="0" fontId="0" fillId="9" borderId="5" xfId="0" applyFill="1" applyBorder="1"/>
    <xf numFmtId="0" fontId="0" fillId="0" borderId="5" xfId="0" applyBorder="1"/>
    <xf numFmtId="3" fontId="0" fillId="0" borderId="5" xfId="0" applyNumberFormat="1" applyBorder="1" applyAlignment="1">
      <alignment horizontal="right" vertical="top"/>
    </xf>
    <xf numFmtId="0" fontId="6" fillId="8" borderId="5" xfId="0" applyFont="1" applyFill="1" applyBorder="1" applyAlignment="1" applyProtection="1">
      <alignment horizontal="right"/>
    </xf>
    <xf numFmtId="44" fontId="5" fillId="6" borderId="5" xfId="0" applyNumberFormat="1" applyFont="1" applyFill="1" applyBorder="1" applyAlignment="1" applyProtection="1">
      <alignment horizontal="left" vertical="top"/>
      <protection locked="0"/>
    </xf>
    <xf numFmtId="49" fontId="7" fillId="3" borderId="5" xfId="0" applyNumberFormat="1" applyFont="1" applyFill="1" applyBorder="1" applyAlignment="1" applyProtection="1">
      <alignment vertical="top" wrapText="1"/>
    </xf>
    <xf numFmtId="0" fontId="10" fillId="3" borderId="5" xfId="0" applyFont="1" applyFill="1" applyBorder="1"/>
    <xf numFmtId="0" fontId="10" fillId="3" borderId="0" xfId="0" applyFont="1" applyFill="1" applyAlignment="1">
      <alignment wrapText="1"/>
    </xf>
    <xf numFmtId="49" fontId="5" fillId="0" borderId="5" xfId="0" applyNumberFormat="1" applyFont="1" applyFill="1" applyBorder="1" applyAlignment="1" applyProtection="1">
      <alignment wrapText="1"/>
    </xf>
    <xf numFmtId="0" fontId="7" fillId="7" borderId="5" xfId="0" applyFont="1" applyFill="1" applyBorder="1" applyAlignment="1" applyProtection="1">
      <alignment wrapText="1"/>
    </xf>
    <xf numFmtId="49" fontId="5" fillId="0" borderId="5" xfId="0" applyNumberFormat="1" applyFont="1" applyFill="1" applyBorder="1" applyAlignment="1" applyProtection="1">
      <alignment vertical="top" wrapText="1"/>
    </xf>
    <xf numFmtId="49" fontId="7" fillId="5" borderId="5" xfId="0" applyNumberFormat="1" applyFont="1" applyFill="1" applyBorder="1" applyAlignment="1" applyProtection="1">
      <alignment wrapText="1"/>
    </xf>
    <xf numFmtId="49" fontId="5" fillId="0" borderId="5" xfId="0" applyNumberFormat="1" applyFont="1" applyFill="1" applyBorder="1" applyAlignment="1" applyProtection="1">
      <alignment horizontal="left" vertical="top" wrapText="1"/>
    </xf>
    <xf numFmtId="49" fontId="7" fillId="5" borderId="5" xfId="0" applyNumberFormat="1" applyFont="1" applyFill="1" applyBorder="1" applyProtection="1"/>
    <xf numFmtId="0" fontId="9" fillId="0" borderId="0" xfId="0" applyFont="1" applyFill="1" applyProtection="1">
      <protection locked="0"/>
    </xf>
    <xf numFmtId="0" fontId="1" fillId="10" borderId="9" xfId="0" applyFont="1" applyFill="1" applyBorder="1"/>
    <xf numFmtId="0" fontId="3" fillId="10" borderId="0" xfId="0" applyFont="1" applyFill="1" applyBorder="1" applyProtection="1"/>
    <xf numFmtId="0" fontId="3" fillId="10" borderId="0" xfId="0" applyFont="1" applyFill="1" applyBorder="1" applyAlignment="1" applyProtection="1">
      <alignment horizontal="center"/>
    </xf>
    <xf numFmtId="49" fontId="3" fillId="10" borderId="0" xfId="0" applyNumberFormat="1" applyFont="1" applyFill="1" applyBorder="1" applyAlignment="1" applyProtection="1">
      <alignment horizontal="center"/>
    </xf>
    <xf numFmtId="164" fontId="7" fillId="10" borderId="0" xfId="0" applyNumberFormat="1" applyFont="1" applyFill="1" applyBorder="1" applyAlignment="1" applyProtection="1">
      <alignment horizontal="center"/>
    </xf>
    <xf numFmtId="0" fontId="3" fillId="10" borderId="10" xfId="0" applyFont="1" applyFill="1" applyBorder="1" applyAlignment="1" applyProtection="1">
      <alignment horizontal="center"/>
    </xf>
    <xf numFmtId="0" fontId="1" fillId="7" borderId="9" xfId="0" applyFont="1" applyFill="1" applyBorder="1"/>
    <xf numFmtId="0" fontId="3" fillId="7" borderId="0" xfId="0" applyFont="1" applyFill="1" applyBorder="1" applyProtection="1"/>
    <xf numFmtId="0" fontId="3" fillId="7" borderId="0" xfId="0" applyFont="1" applyFill="1" applyBorder="1" applyAlignment="1" applyProtection="1">
      <alignment horizontal="center"/>
    </xf>
    <xf numFmtId="49" fontId="3" fillId="7" borderId="0" xfId="0" applyNumberFormat="1" applyFont="1" applyFill="1" applyBorder="1" applyAlignment="1" applyProtection="1">
      <alignment horizontal="center"/>
    </xf>
    <xf numFmtId="164" fontId="3" fillId="7" borderId="10" xfId="0" applyNumberFormat="1" applyFont="1" applyFill="1" applyBorder="1" applyAlignment="1" applyProtection="1">
      <alignment horizontal="center"/>
    </xf>
    <xf numFmtId="0" fontId="13" fillId="0" borderId="0" xfId="0" applyFont="1" applyFill="1" applyProtection="1">
      <protection hidden="1"/>
    </xf>
    <xf numFmtId="0" fontId="2" fillId="2" borderId="1" xfId="0" applyFont="1" applyFill="1" applyBorder="1" applyAlignment="1" applyProtection="1">
      <alignment horizontal="center" vertical="center" textRotation="90"/>
    </xf>
    <xf numFmtId="0" fontId="0" fillId="2" borderId="3" xfId="0" applyFont="1" applyFill="1" applyBorder="1" applyAlignment="1" applyProtection="1">
      <alignment horizontal="center" vertical="center" textRotation="90"/>
    </xf>
    <xf numFmtId="0" fontId="2" fillId="2" borderId="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3" xfId="0" applyFont="1" applyFill="1" applyBorder="1" applyAlignment="1">
      <alignment horizontal="center" vertical="center"/>
    </xf>
    <xf numFmtId="0" fontId="12" fillId="0" borderId="14" xfId="0" applyFont="1" applyBorder="1" applyAlignment="1">
      <alignment horizontal="justify" vertical="center" shrinkToFit="1"/>
    </xf>
    <xf numFmtId="0" fontId="0" fillId="0" borderId="15" xfId="0" applyBorder="1" applyAlignment="1">
      <alignment shrinkToFit="1"/>
    </xf>
    <xf numFmtId="0" fontId="0" fillId="0" borderId="16" xfId="0" applyBorder="1" applyAlignment="1">
      <alignment shrinkToFit="1"/>
    </xf>
    <xf numFmtId="0" fontId="13" fillId="0" borderId="0" xfId="0" applyFont="1" applyAlignment="1"/>
    <xf numFmtId="0" fontId="14" fillId="0" borderId="0" xfId="0" applyFont="1" applyFill="1" applyAlignment="1" applyProtection="1">
      <protection hidden="1"/>
    </xf>
    <xf numFmtId="0" fontId="15" fillId="0" borderId="0" xfId="0" applyFont="1" applyFill="1" applyProtection="1">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tabSelected="1" zoomScale="85" zoomScaleNormal="85" workbookViewId="0">
      <selection activeCell="B2" sqref="B2:C3"/>
    </sheetView>
  </sheetViews>
  <sheetFormatPr defaultRowHeight="15" x14ac:dyDescent="0.25"/>
  <cols>
    <col min="1" max="1" width="2.85546875" bestFit="1" customWidth="1"/>
    <col min="2" max="2" width="56" customWidth="1"/>
    <col min="3" max="3" width="11.7109375" customWidth="1"/>
    <col min="4" max="4" width="14.140625" customWidth="1"/>
    <col min="5" max="5" width="7.42578125" customWidth="1"/>
    <col min="6" max="6" width="13.5703125" customWidth="1"/>
    <col min="7" max="7" width="4.7109375" bestFit="1" customWidth="1"/>
    <col min="8" max="8" width="13.140625" bestFit="1" customWidth="1"/>
  </cols>
  <sheetData>
    <row r="1" spans="1:8" x14ac:dyDescent="0.25">
      <c r="B1" s="1"/>
      <c r="D1" s="1"/>
      <c r="G1" s="2"/>
      <c r="H1" s="2"/>
    </row>
    <row r="2" spans="1:8" ht="15.75" x14ac:dyDescent="0.25">
      <c r="B2" s="114" t="s">
        <v>76</v>
      </c>
      <c r="C2" s="113"/>
      <c r="D2" s="92" t="s">
        <v>70</v>
      </c>
      <c r="E2" s="3"/>
      <c r="G2" s="2"/>
      <c r="H2" s="3"/>
    </row>
    <row r="3" spans="1:8" ht="16.5" thickBot="1" x14ac:dyDescent="0.3">
      <c r="B3" s="115" t="s">
        <v>77</v>
      </c>
      <c r="C3" s="104"/>
      <c r="D3" s="2"/>
      <c r="E3" s="4"/>
      <c r="F3" s="3"/>
      <c r="G3" s="2"/>
    </row>
    <row r="4" spans="1:8" ht="36" x14ac:dyDescent="0.25">
      <c r="A4" s="105" t="s">
        <v>0</v>
      </c>
      <c r="B4" s="107" t="s">
        <v>69</v>
      </c>
      <c r="C4" s="107" t="s">
        <v>1</v>
      </c>
      <c r="D4" s="5" t="s">
        <v>2</v>
      </c>
      <c r="E4" s="6" t="s">
        <v>3</v>
      </c>
      <c r="F4" s="6" t="s">
        <v>4</v>
      </c>
      <c r="G4" s="7" t="s">
        <v>5</v>
      </c>
      <c r="H4" s="8" t="s">
        <v>6</v>
      </c>
    </row>
    <row r="5" spans="1:8" ht="36.75" x14ac:dyDescent="0.25">
      <c r="A5" s="106"/>
      <c r="B5" s="108"/>
      <c r="C5" s="109"/>
      <c r="D5" s="9" t="s">
        <v>7</v>
      </c>
      <c r="E5" s="10" t="s">
        <v>8</v>
      </c>
      <c r="F5" s="11" t="s">
        <v>9</v>
      </c>
      <c r="G5" s="11" t="s">
        <v>10</v>
      </c>
      <c r="H5" s="12" t="s">
        <v>9</v>
      </c>
    </row>
    <row r="6" spans="1:8" x14ac:dyDescent="0.25">
      <c r="A6" s="13"/>
      <c r="B6" s="84" t="s">
        <v>59</v>
      </c>
      <c r="C6" s="14"/>
      <c r="D6" s="15"/>
      <c r="E6" s="14"/>
      <c r="F6" s="15"/>
      <c r="G6" s="15"/>
      <c r="H6" s="15"/>
    </row>
    <row r="7" spans="1:8" x14ac:dyDescent="0.25">
      <c r="A7" s="16"/>
      <c r="B7" s="91" t="s">
        <v>63</v>
      </c>
      <c r="C7" s="17"/>
      <c r="D7" s="18"/>
      <c r="E7" s="17"/>
      <c r="F7" s="18"/>
      <c r="G7" s="18"/>
      <c r="H7" s="18"/>
    </row>
    <row r="8" spans="1:8" ht="28.5" customHeight="1" x14ac:dyDescent="0.25">
      <c r="A8" s="19">
        <v>1</v>
      </c>
      <c r="B8" s="90" t="s">
        <v>71</v>
      </c>
      <c r="C8" s="20" t="s">
        <v>14</v>
      </c>
      <c r="D8" s="21"/>
      <c r="E8" s="22">
        <v>30</v>
      </c>
      <c r="F8" s="23">
        <f>D8*E8</f>
        <v>0</v>
      </c>
      <c r="G8" s="24">
        <v>21</v>
      </c>
      <c r="H8" s="23">
        <f>F8*(1+G8/100)</f>
        <v>0</v>
      </c>
    </row>
    <row r="9" spans="1:8" ht="26.25" x14ac:dyDescent="0.25">
      <c r="A9" s="13"/>
      <c r="B9" s="85" t="s">
        <v>60</v>
      </c>
      <c r="C9" s="34"/>
      <c r="D9" s="15"/>
      <c r="E9" s="14"/>
      <c r="F9" s="15"/>
      <c r="G9" s="15"/>
      <c r="H9" s="15"/>
    </row>
    <row r="10" spans="1:8" x14ac:dyDescent="0.25">
      <c r="A10" s="25"/>
      <c r="B10" s="89" t="s">
        <v>61</v>
      </c>
      <c r="C10" s="27"/>
      <c r="D10" s="26"/>
      <c r="E10" s="27"/>
      <c r="F10" s="26"/>
      <c r="G10" s="26"/>
      <c r="H10" s="28">
        <f>SUBTOTAL(9,H11:H13)</f>
        <v>0</v>
      </c>
    </row>
    <row r="11" spans="1:8" x14ac:dyDescent="0.25">
      <c r="A11" s="19">
        <v>2</v>
      </c>
      <c r="B11" s="88" t="s">
        <v>11</v>
      </c>
      <c r="C11" s="20" t="s">
        <v>72</v>
      </c>
      <c r="D11" s="21"/>
      <c r="E11" s="22">
        <v>5</v>
      </c>
      <c r="F11" s="23">
        <f>D11*E11</f>
        <v>0</v>
      </c>
      <c r="G11" s="24">
        <v>21</v>
      </c>
      <c r="H11" s="23">
        <f>F11*(1+G11/100)</f>
        <v>0</v>
      </c>
    </row>
    <row r="12" spans="1:8" x14ac:dyDescent="0.25">
      <c r="A12" s="29"/>
      <c r="B12" s="87" t="s">
        <v>73</v>
      </c>
      <c r="C12" s="32"/>
      <c r="D12" s="30"/>
      <c r="E12" s="31"/>
      <c r="F12" s="30"/>
      <c r="G12" s="32"/>
      <c r="H12" s="30"/>
    </row>
    <row r="13" spans="1:8" ht="25.5" x14ac:dyDescent="0.25">
      <c r="A13" s="19">
        <v>3</v>
      </c>
      <c r="B13" s="88" t="s">
        <v>12</v>
      </c>
      <c r="C13" s="20" t="s">
        <v>13</v>
      </c>
      <c r="D13" s="21"/>
      <c r="E13" s="22">
        <v>50</v>
      </c>
      <c r="F13" s="23">
        <f>D13*E13</f>
        <v>0</v>
      </c>
      <c r="G13" s="24">
        <v>21</v>
      </c>
      <c r="H13" s="23">
        <f>F13*(1+G13/100)</f>
        <v>0</v>
      </c>
    </row>
    <row r="14" spans="1:8" x14ac:dyDescent="0.25">
      <c r="A14" s="13"/>
      <c r="B14" s="85" t="s">
        <v>62</v>
      </c>
      <c r="C14" s="34"/>
      <c r="D14" s="15"/>
      <c r="E14" s="14"/>
      <c r="F14" s="15"/>
      <c r="G14" s="15"/>
      <c r="H14" s="15"/>
    </row>
    <row r="15" spans="1:8" x14ac:dyDescent="0.25">
      <c r="A15" s="35"/>
      <c r="B15" s="89" t="s">
        <v>61</v>
      </c>
      <c r="C15" s="27"/>
      <c r="D15" s="26"/>
      <c r="E15" s="27"/>
      <c r="F15" s="26"/>
      <c r="G15" s="26"/>
      <c r="H15" s="28">
        <f>SUBTOTAL(9,H16:H18)</f>
        <v>0</v>
      </c>
    </row>
    <row r="16" spans="1:8" x14ac:dyDescent="0.25">
      <c r="A16" s="19">
        <v>4</v>
      </c>
      <c r="B16" s="88" t="s">
        <v>11</v>
      </c>
      <c r="C16" s="36" t="s">
        <v>15</v>
      </c>
      <c r="D16" s="21"/>
      <c r="E16" s="22">
        <v>1</v>
      </c>
      <c r="F16" s="23">
        <f>D16*E16</f>
        <v>0</v>
      </c>
      <c r="G16" s="24">
        <v>21</v>
      </c>
      <c r="H16" s="23">
        <f>F16*(1+G16/100)</f>
        <v>0</v>
      </c>
    </row>
    <row r="17" spans="1:8" x14ac:dyDescent="0.25">
      <c r="A17" s="29"/>
      <c r="B17" s="87" t="s">
        <v>74</v>
      </c>
      <c r="C17" s="32"/>
      <c r="D17" s="30"/>
      <c r="E17" s="31"/>
      <c r="F17" s="30"/>
      <c r="G17" s="32"/>
      <c r="H17" s="30"/>
    </row>
    <row r="18" spans="1:8" ht="26.25" x14ac:dyDescent="0.25">
      <c r="A18" s="19">
        <v>5</v>
      </c>
      <c r="B18" s="86" t="s">
        <v>16</v>
      </c>
      <c r="C18" s="33" t="s">
        <v>13</v>
      </c>
      <c r="D18" s="21"/>
      <c r="E18" s="22">
        <v>30</v>
      </c>
      <c r="F18" s="23">
        <f>D18*E18</f>
        <v>0</v>
      </c>
      <c r="G18" s="24">
        <v>21</v>
      </c>
      <c r="H18" s="23">
        <f>F18*(1+G18/100)</f>
        <v>0</v>
      </c>
    </row>
    <row r="19" spans="1:8" ht="25.5" x14ac:dyDescent="0.25">
      <c r="A19" s="37"/>
      <c r="B19" s="83" t="s">
        <v>58</v>
      </c>
      <c r="C19" s="38"/>
      <c r="D19" s="39"/>
      <c r="E19" s="34"/>
      <c r="F19" s="40">
        <f>SUBTOTAL(9,F20:F51)</f>
        <v>0</v>
      </c>
      <c r="G19" s="39"/>
      <c r="H19" s="40">
        <f>SUBTOTAL(9,H20:H51)</f>
        <v>0</v>
      </c>
    </row>
    <row r="20" spans="1:8" x14ac:dyDescent="0.25">
      <c r="A20" s="19">
        <v>6</v>
      </c>
      <c r="B20" s="41" t="s">
        <v>17</v>
      </c>
      <c r="D20" s="42"/>
      <c r="E20" s="22">
        <f>SUBTOTAL(9,E21:E47)</f>
        <v>600</v>
      </c>
      <c r="F20" s="23">
        <f>SUBTOTAL(9,F21:F47)</f>
        <v>0</v>
      </c>
      <c r="G20" s="24">
        <v>21</v>
      </c>
      <c r="H20" s="23">
        <f>SUBTOTAL(9,H21:H47)</f>
        <v>0</v>
      </c>
    </row>
    <row r="21" spans="1:8" x14ac:dyDescent="0.25">
      <c r="A21" s="43"/>
      <c r="B21" s="81" t="s">
        <v>18</v>
      </c>
      <c r="C21" s="44" t="s">
        <v>13</v>
      </c>
      <c r="D21" s="45"/>
      <c r="E21" s="46">
        <v>140</v>
      </c>
      <c r="F21" s="23">
        <f t="shared" ref="F21:F47" si="0">D21*E21</f>
        <v>0</v>
      </c>
      <c r="G21" s="24">
        <v>21</v>
      </c>
      <c r="H21" s="23">
        <f t="shared" ref="H21:H50" si="1">F21*(1+G21/100)</f>
        <v>0</v>
      </c>
    </row>
    <row r="22" spans="1:8" x14ac:dyDescent="0.25">
      <c r="A22" s="43"/>
      <c r="B22" s="81" t="s">
        <v>19</v>
      </c>
      <c r="C22" s="44" t="s">
        <v>13</v>
      </c>
      <c r="D22" s="45"/>
      <c r="E22" s="46">
        <v>10</v>
      </c>
      <c r="F22" s="23">
        <f t="shared" si="0"/>
        <v>0</v>
      </c>
      <c r="G22" s="24">
        <v>21</v>
      </c>
      <c r="H22" s="23">
        <f t="shared" si="1"/>
        <v>0</v>
      </c>
    </row>
    <row r="23" spans="1:8" x14ac:dyDescent="0.25">
      <c r="A23" s="43"/>
      <c r="B23" s="81" t="s">
        <v>20</v>
      </c>
      <c r="C23" s="44" t="s">
        <v>13</v>
      </c>
      <c r="D23" s="45"/>
      <c r="E23" s="46">
        <v>10</v>
      </c>
      <c r="F23" s="23">
        <f t="shared" si="0"/>
        <v>0</v>
      </c>
      <c r="G23" s="24">
        <v>21</v>
      </c>
      <c r="H23" s="23">
        <f t="shared" si="1"/>
        <v>0</v>
      </c>
    </row>
    <row r="24" spans="1:8" x14ac:dyDescent="0.25">
      <c r="A24" s="43"/>
      <c r="B24" s="81" t="s">
        <v>21</v>
      </c>
      <c r="C24" s="44" t="s">
        <v>13</v>
      </c>
      <c r="D24" s="45"/>
      <c r="E24" s="46">
        <v>10</v>
      </c>
      <c r="F24" s="23">
        <f t="shared" si="0"/>
        <v>0</v>
      </c>
      <c r="G24" s="24">
        <v>21</v>
      </c>
      <c r="H24" s="23">
        <f t="shared" si="1"/>
        <v>0</v>
      </c>
    </row>
    <row r="25" spans="1:8" x14ac:dyDescent="0.25">
      <c r="A25" s="43"/>
      <c r="B25" s="81" t="s">
        <v>22</v>
      </c>
      <c r="C25" s="44" t="s">
        <v>13</v>
      </c>
      <c r="D25" s="45"/>
      <c r="E25" s="46">
        <v>10</v>
      </c>
      <c r="F25" s="23">
        <f t="shared" si="0"/>
        <v>0</v>
      </c>
      <c r="G25" s="24">
        <v>21</v>
      </c>
      <c r="H25" s="23">
        <f t="shared" si="1"/>
        <v>0</v>
      </c>
    </row>
    <row r="26" spans="1:8" x14ac:dyDescent="0.25">
      <c r="A26" s="43"/>
      <c r="B26" s="81" t="s">
        <v>23</v>
      </c>
      <c r="C26" s="44" t="s">
        <v>13</v>
      </c>
      <c r="D26" s="45"/>
      <c r="E26" s="46">
        <v>50</v>
      </c>
      <c r="F26" s="23">
        <f t="shared" si="0"/>
        <v>0</v>
      </c>
      <c r="G26" s="24">
        <v>21</v>
      </c>
      <c r="H26" s="23">
        <f t="shared" si="1"/>
        <v>0</v>
      </c>
    </row>
    <row r="27" spans="1:8" x14ac:dyDescent="0.25">
      <c r="A27" s="43"/>
      <c r="B27" s="81" t="s">
        <v>24</v>
      </c>
      <c r="C27" s="44" t="s">
        <v>13</v>
      </c>
      <c r="D27" s="45"/>
      <c r="E27" s="46">
        <v>10</v>
      </c>
      <c r="F27" s="23">
        <f t="shared" si="0"/>
        <v>0</v>
      </c>
      <c r="G27" s="24">
        <v>21</v>
      </c>
      <c r="H27" s="23">
        <f t="shared" si="1"/>
        <v>0</v>
      </c>
    </row>
    <row r="28" spans="1:8" x14ac:dyDescent="0.25">
      <c r="A28" s="43"/>
      <c r="B28" s="81" t="s">
        <v>25</v>
      </c>
      <c r="C28" s="44" t="s">
        <v>13</v>
      </c>
      <c r="D28" s="45"/>
      <c r="E28" s="46">
        <v>10</v>
      </c>
      <c r="F28" s="23">
        <f t="shared" si="0"/>
        <v>0</v>
      </c>
      <c r="G28" s="24">
        <v>21</v>
      </c>
      <c r="H28" s="23">
        <f t="shared" si="1"/>
        <v>0</v>
      </c>
    </row>
    <row r="29" spans="1:8" x14ac:dyDescent="0.25">
      <c r="A29" s="43"/>
      <c r="B29" s="81" t="s">
        <v>26</v>
      </c>
      <c r="C29" s="44" t="s">
        <v>13</v>
      </c>
      <c r="D29" s="45"/>
      <c r="E29" s="46">
        <v>50</v>
      </c>
      <c r="F29" s="23">
        <f t="shared" si="0"/>
        <v>0</v>
      </c>
      <c r="G29" s="24">
        <v>21</v>
      </c>
      <c r="H29" s="23">
        <f t="shared" si="1"/>
        <v>0</v>
      </c>
    </row>
    <row r="30" spans="1:8" x14ac:dyDescent="0.25">
      <c r="A30" s="43"/>
      <c r="B30" s="81" t="s">
        <v>27</v>
      </c>
      <c r="C30" s="44" t="s">
        <v>13</v>
      </c>
      <c r="D30" s="45"/>
      <c r="E30" s="46">
        <v>10</v>
      </c>
      <c r="F30" s="23">
        <f t="shared" si="0"/>
        <v>0</v>
      </c>
      <c r="G30" s="24">
        <v>21</v>
      </c>
      <c r="H30" s="23">
        <f t="shared" si="1"/>
        <v>0</v>
      </c>
    </row>
    <row r="31" spans="1:8" x14ac:dyDescent="0.25">
      <c r="A31" s="43"/>
      <c r="B31" s="81" t="s">
        <v>28</v>
      </c>
      <c r="C31" s="44" t="s">
        <v>13</v>
      </c>
      <c r="D31" s="45"/>
      <c r="E31" s="46">
        <v>10</v>
      </c>
      <c r="F31" s="23">
        <f t="shared" si="0"/>
        <v>0</v>
      </c>
      <c r="G31" s="24">
        <v>21</v>
      </c>
      <c r="H31" s="23">
        <f t="shared" si="1"/>
        <v>0</v>
      </c>
    </row>
    <row r="32" spans="1:8" x14ac:dyDescent="0.25">
      <c r="A32" s="43"/>
      <c r="B32" s="81" t="s">
        <v>29</v>
      </c>
      <c r="C32" s="44" t="s">
        <v>13</v>
      </c>
      <c r="D32" s="45"/>
      <c r="E32" s="46">
        <v>10</v>
      </c>
      <c r="F32" s="23">
        <f t="shared" si="0"/>
        <v>0</v>
      </c>
      <c r="G32" s="24">
        <v>21</v>
      </c>
      <c r="H32" s="23">
        <f t="shared" si="1"/>
        <v>0</v>
      </c>
    </row>
    <row r="33" spans="1:8" x14ac:dyDescent="0.25">
      <c r="A33" s="43"/>
      <c r="B33" s="81" t="s">
        <v>30</v>
      </c>
      <c r="C33" s="44" t="s">
        <v>13</v>
      </c>
      <c r="D33" s="45"/>
      <c r="E33" s="46">
        <v>10</v>
      </c>
      <c r="F33" s="23">
        <f t="shared" si="0"/>
        <v>0</v>
      </c>
      <c r="G33" s="24">
        <v>21</v>
      </c>
      <c r="H33" s="23">
        <f t="shared" si="1"/>
        <v>0</v>
      </c>
    </row>
    <row r="34" spans="1:8" x14ac:dyDescent="0.25">
      <c r="A34" s="43"/>
      <c r="B34" s="81" t="s">
        <v>31</v>
      </c>
      <c r="C34" s="44" t="s">
        <v>13</v>
      </c>
      <c r="D34" s="45"/>
      <c r="E34" s="46">
        <v>10</v>
      </c>
      <c r="F34" s="23">
        <f t="shared" si="0"/>
        <v>0</v>
      </c>
      <c r="G34" s="24">
        <v>21</v>
      </c>
      <c r="H34" s="23">
        <f t="shared" si="1"/>
        <v>0</v>
      </c>
    </row>
    <row r="35" spans="1:8" x14ac:dyDescent="0.25">
      <c r="A35" s="43"/>
      <c r="B35" s="81" t="s">
        <v>32</v>
      </c>
      <c r="C35" s="44" t="s">
        <v>13</v>
      </c>
      <c r="D35" s="45"/>
      <c r="E35" s="46">
        <v>10</v>
      </c>
      <c r="F35" s="23">
        <f t="shared" si="0"/>
        <v>0</v>
      </c>
      <c r="G35" s="24">
        <v>21</v>
      </c>
      <c r="H35" s="23">
        <f t="shared" si="1"/>
        <v>0</v>
      </c>
    </row>
    <row r="36" spans="1:8" x14ac:dyDescent="0.25">
      <c r="A36" s="43"/>
      <c r="B36" s="81" t="s">
        <v>33</v>
      </c>
      <c r="C36" s="44" t="s">
        <v>13</v>
      </c>
      <c r="D36" s="45"/>
      <c r="E36" s="46">
        <v>50</v>
      </c>
      <c r="F36" s="23">
        <f t="shared" si="0"/>
        <v>0</v>
      </c>
      <c r="G36" s="24">
        <v>21</v>
      </c>
      <c r="H36" s="23">
        <f t="shared" si="1"/>
        <v>0</v>
      </c>
    </row>
    <row r="37" spans="1:8" x14ac:dyDescent="0.25">
      <c r="A37" s="43"/>
      <c r="B37" s="81" t="s">
        <v>34</v>
      </c>
      <c r="C37" s="44" t="s">
        <v>13</v>
      </c>
      <c r="D37" s="45"/>
      <c r="E37" s="46">
        <v>10</v>
      </c>
      <c r="F37" s="23">
        <f t="shared" si="0"/>
        <v>0</v>
      </c>
      <c r="G37" s="24">
        <v>21</v>
      </c>
      <c r="H37" s="23">
        <f t="shared" si="1"/>
        <v>0</v>
      </c>
    </row>
    <row r="38" spans="1:8" x14ac:dyDescent="0.25">
      <c r="A38" s="43"/>
      <c r="B38" s="81" t="s">
        <v>35</v>
      </c>
      <c r="C38" s="44" t="s">
        <v>13</v>
      </c>
      <c r="D38" s="45"/>
      <c r="E38" s="46">
        <v>10</v>
      </c>
      <c r="F38" s="23">
        <f t="shared" si="0"/>
        <v>0</v>
      </c>
      <c r="G38" s="24">
        <v>21</v>
      </c>
      <c r="H38" s="23">
        <f t="shared" si="1"/>
        <v>0</v>
      </c>
    </row>
    <row r="39" spans="1:8" x14ac:dyDescent="0.25">
      <c r="A39" s="43"/>
      <c r="B39" s="81" t="s">
        <v>36</v>
      </c>
      <c r="C39" s="44" t="s">
        <v>13</v>
      </c>
      <c r="D39" s="45"/>
      <c r="E39" s="46">
        <v>10</v>
      </c>
      <c r="F39" s="23">
        <f t="shared" si="0"/>
        <v>0</v>
      </c>
      <c r="G39" s="24">
        <v>21</v>
      </c>
      <c r="H39" s="23">
        <f t="shared" si="1"/>
        <v>0</v>
      </c>
    </row>
    <row r="40" spans="1:8" x14ac:dyDescent="0.25">
      <c r="A40" s="43"/>
      <c r="B40" s="81" t="s">
        <v>37</v>
      </c>
      <c r="C40" s="44" t="s">
        <v>13</v>
      </c>
      <c r="D40" s="45"/>
      <c r="E40" s="46">
        <v>50</v>
      </c>
      <c r="F40" s="23">
        <f t="shared" si="0"/>
        <v>0</v>
      </c>
      <c r="G40" s="24">
        <v>21</v>
      </c>
      <c r="H40" s="23">
        <f t="shared" si="1"/>
        <v>0</v>
      </c>
    </row>
    <row r="41" spans="1:8" x14ac:dyDescent="0.25">
      <c r="A41" s="43"/>
      <c r="B41" s="81" t="s">
        <v>38</v>
      </c>
      <c r="C41" s="44" t="s">
        <v>13</v>
      </c>
      <c r="D41" s="45"/>
      <c r="E41" s="46">
        <v>10</v>
      </c>
      <c r="F41" s="23">
        <f t="shared" si="0"/>
        <v>0</v>
      </c>
      <c r="G41" s="24">
        <v>21</v>
      </c>
      <c r="H41" s="23">
        <f t="shared" si="1"/>
        <v>0</v>
      </c>
    </row>
    <row r="42" spans="1:8" x14ac:dyDescent="0.25">
      <c r="A42" s="43"/>
      <c r="B42" s="81" t="s">
        <v>39</v>
      </c>
      <c r="C42" s="44" t="s">
        <v>13</v>
      </c>
      <c r="D42" s="45"/>
      <c r="E42" s="46">
        <v>10</v>
      </c>
      <c r="F42" s="23">
        <f t="shared" si="0"/>
        <v>0</v>
      </c>
      <c r="G42" s="24">
        <v>21</v>
      </c>
      <c r="H42" s="23">
        <f t="shared" si="1"/>
        <v>0</v>
      </c>
    </row>
    <row r="43" spans="1:8" x14ac:dyDescent="0.25">
      <c r="A43" s="43"/>
      <c r="B43" s="81" t="s">
        <v>40</v>
      </c>
      <c r="C43" s="44" t="s">
        <v>13</v>
      </c>
      <c r="D43" s="45"/>
      <c r="E43" s="46">
        <v>10</v>
      </c>
      <c r="F43" s="23">
        <f t="shared" si="0"/>
        <v>0</v>
      </c>
      <c r="G43" s="24">
        <v>21</v>
      </c>
      <c r="H43" s="23">
        <f t="shared" si="1"/>
        <v>0</v>
      </c>
    </row>
    <row r="44" spans="1:8" x14ac:dyDescent="0.25">
      <c r="A44" s="43"/>
      <c r="B44" s="81" t="s">
        <v>41</v>
      </c>
      <c r="C44" s="44" t="s">
        <v>13</v>
      </c>
      <c r="D44" s="45"/>
      <c r="E44" s="46">
        <v>10</v>
      </c>
      <c r="F44" s="23">
        <f t="shared" si="0"/>
        <v>0</v>
      </c>
      <c r="G44" s="24">
        <v>21</v>
      </c>
      <c r="H44" s="23">
        <f t="shared" si="1"/>
        <v>0</v>
      </c>
    </row>
    <row r="45" spans="1:8" x14ac:dyDescent="0.25">
      <c r="A45" s="43"/>
      <c r="B45" s="81" t="s">
        <v>42</v>
      </c>
      <c r="C45" s="44" t="s">
        <v>13</v>
      </c>
      <c r="D45" s="45"/>
      <c r="E45" s="46">
        <v>10</v>
      </c>
      <c r="F45" s="23">
        <f t="shared" si="0"/>
        <v>0</v>
      </c>
      <c r="G45" s="24">
        <v>21</v>
      </c>
      <c r="H45" s="23">
        <f t="shared" si="1"/>
        <v>0</v>
      </c>
    </row>
    <row r="46" spans="1:8" x14ac:dyDescent="0.25">
      <c r="A46" s="43"/>
      <c r="B46" s="81" t="s">
        <v>43</v>
      </c>
      <c r="C46" s="44" t="s">
        <v>13</v>
      </c>
      <c r="D46" s="45"/>
      <c r="E46" s="46">
        <v>10</v>
      </c>
      <c r="F46" s="23">
        <f t="shared" si="0"/>
        <v>0</v>
      </c>
      <c r="G46" s="24">
        <v>21</v>
      </c>
      <c r="H46" s="23">
        <f t="shared" si="1"/>
        <v>0</v>
      </c>
    </row>
    <row r="47" spans="1:8" x14ac:dyDescent="0.25">
      <c r="A47" s="43"/>
      <c r="B47" s="81" t="s">
        <v>44</v>
      </c>
      <c r="C47" s="44" t="s">
        <v>13</v>
      </c>
      <c r="D47" s="45"/>
      <c r="E47" s="46">
        <v>50</v>
      </c>
      <c r="F47" s="23">
        <f t="shared" si="0"/>
        <v>0</v>
      </c>
      <c r="G47" s="24">
        <v>21</v>
      </c>
      <c r="H47" s="23">
        <f t="shared" si="1"/>
        <v>0</v>
      </c>
    </row>
    <row r="48" spans="1:8" x14ac:dyDescent="0.25">
      <c r="A48" s="19">
        <v>7</v>
      </c>
      <c r="B48" s="47" t="s">
        <v>45</v>
      </c>
      <c r="C48" s="33" t="s">
        <v>13</v>
      </c>
      <c r="D48" s="21"/>
      <c r="E48" s="22">
        <v>200</v>
      </c>
      <c r="F48" s="23">
        <f>D48*E48</f>
        <v>0</v>
      </c>
      <c r="G48" s="24">
        <v>21</v>
      </c>
      <c r="H48" s="23">
        <f t="shared" si="1"/>
        <v>0</v>
      </c>
    </row>
    <row r="49" spans="1:8" x14ac:dyDescent="0.25">
      <c r="A49" s="19">
        <v>8</v>
      </c>
      <c r="B49" s="47" t="s">
        <v>46</v>
      </c>
      <c r="C49" s="33" t="s">
        <v>13</v>
      </c>
      <c r="D49" s="21"/>
      <c r="E49" s="22">
        <v>100</v>
      </c>
      <c r="F49" s="23">
        <f>D49*E49</f>
        <v>0</v>
      </c>
      <c r="G49" s="24">
        <v>21</v>
      </c>
      <c r="H49" s="23">
        <f t="shared" si="1"/>
        <v>0</v>
      </c>
    </row>
    <row r="50" spans="1:8" x14ac:dyDescent="0.25">
      <c r="A50" s="19">
        <v>9</v>
      </c>
      <c r="B50" s="47" t="s">
        <v>47</v>
      </c>
      <c r="C50" s="33" t="s">
        <v>13</v>
      </c>
      <c r="D50" s="21"/>
      <c r="E50" s="22">
        <v>25</v>
      </c>
      <c r="F50" s="23">
        <f>D50*E50</f>
        <v>0</v>
      </c>
      <c r="G50" s="24">
        <v>21</v>
      </c>
      <c r="H50" s="23">
        <f t="shared" si="1"/>
        <v>0</v>
      </c>
    </row>
    <row r="51" spans="1:8" x14ac:dyDescent="0.25">
      <c r="A51" s="19">
        <v>10</v>
      </c>
      <c r="B51" s="47" t="s">
        <v>48</v>
      </c>
      <c r="C51" s="33" t="s">
        <v>13</v>
      </c>
      <c r="D51" s="21"/>
      <c r="E51" s="22">
        <v>1</v>
      </c>
      <c r="F51" s="23">
        <f>D51*E51</f>
        <v>0</v>
      </c>
      <c r="G51" s="24">
        <v>21</v>
      </c>
      <c r="H51" s="23">
        <f>F51*(1+G51/100)</f>
        <v>0</v>
      </c>
    </row>
    <row r="52" spans="1:8" x14ac:dyDescent="0.25">
      <c r="A52" s="37"/>
      <c r="B52" s="83" t="s">
        <v>57</v>
      </c>
      <c r="C52" s="38"/>
      <c r="D52" s="39"/>
      <c r="E52" s="34"/>
      <c r="F52" s="39"/>
      <c r="G52" s="39"/>
      <c r="H52" s="40"/>
    </row>
    <row r="53" spans="1:8" ht="15.75" thickBot="1" x14ac:dyDescent="0.3">
      <c r="A53" s="19">
        <v>11</v>
      </c>
      <c r="B53" s="82" t="s">
        <v>56</v>
      </c>
      <c r="C53" s="33"/>
      <c r="D53" s="21"/>
      <c r="E53" s="22">
        <v>1</v>
      </c>
      <c r="F53" s="23">
        <f>D53*E53</f>
        <v>0</v>
      </c>
      <c r="G53" s="24">
        <v>21</v>
      </c>
      <c r="H53" s="23">
        <f>F53*(1+G53/100)</f>
        <v>0</v>
      </c>
    </row>
    <row r="54" spans="1:8" x14ac:dyDescent="0.25">
      <c r="A54" s="48"/>
      <c r="B54" s="49"/>
      <c r="C54" s="50"/>
      <c r="D54" s="51"/>
      <c r="E54" s="50"/>
      <c r="F54" s="52"/>
      <c r="G54" s="50"/>
      <c r="H54" s="53"/>
    </row>
    <row r="55" spans="1:8" x14ac:dyDescent="0.25">
      <c r="A55" s="54"/>
      <c r="B55" s="55" t="s">
        <v>49</v>
      </c>
      <c r="C55" s="56"/>
      <c r="D55" s="57"/>
      <c r="E55" s="56"/>
      <c r="F55" s="58">
        <f>SUBTOTAL(9,F6:F53)</f>
        <v>0</v>
      </c>
      <c r="G55" s="56"/>
      <c r="H55" s="59"/>
    </row>
    <row r="56" spans="1:8" x14ac:dyDescent="0.25">
      <c r="A56" s="54"/>
      <c r="B56" s="55" t="s">
        <v>50</v>
      </c>
      <c r="C56" s="56"/>
      <c r="D56" s="57"/>
      <c r="E56" s="56"/>
      <c r="F56" s="56"/>
      <c r="G56" s="56"/>
      <c r="H56" s="60">
        <f>SUBTOTAL(9,H6:H53)</f>
        <v>0</v>
      </c>
    </row>
    <row r="57" spans="1:8" x14ac:dyDescent="0.25">
      <c r="A57" s="54"/>
      <c r="B57" s="55"/>
      <c r="C57" s="56"/>
      <c r="D57" s="57"/>
      <c r="E57" s="56"/>
      <c r="F57" s="56"/>
      <c r="G57" s="56"/>
      <c r="H57" s="60"/>
    </row>
    <row r="58" spans="1:8" s="76" customFormat="1" x14ac:dyDescent="0.25">
      <c r="A58" s="93"/>
      <c r="B58" s="94" t="s">
        <v>64</v>
      </c>
      <c r="C58" s="95"/>
      <c r="D58" s="96"/>
      <c r="E58" s="95"/>
      <c r="F58" s="97">
        <f>F55*12</f>
        <v>0</v>
      </c>
      <c r="G58" s="95"/>
      <c r="H58" s="98"/>
    </row>
    <row r="59" spans="1:8" s="76" customFormat="1" x14ac:dyDescent="0.25">
      <c r="A59" s="99"/>
      <c r="B59" s="100" t="s">
        <v>65</v>
      </c>
      <c r="C59" s="101"/>
      <c r="D59" s="102"/>
      <c r="E59" s="101"/>
      <c r="F59" s="101"/>
      <c r="G59" s="101"/>
      <c r="H59" s="103">
        <f>H56*12</f>
        <v>0</v>
      </c>
    </row>
    <row r="60" spans="1:8" ht="15.75" thickBot="1" x14ac:dyDescent="0.3">
      <c r="A60" s="61"/>
      <c r="B60" s="62"/>
      <c r="C60" s="63"/>
      <c r="D60" s="64"/>
      <c r="E60" s="63"/>
      <c r="F60" s="63"/>
      <c r="G60" s="63"/>
      <c r="H60" s="65"/>
    </row>
    <row r="61" spans="1:8" x14ac:dyDescent="0.25">
      <c r="A61" s="1"/>
      <c r="B61" s="66"/>
      <c r="C61" s="67"/>
      <c r="D61" s="68"/>
      <c r="E61" s="67"/>
      <c r="F61" s="67"/>
      <c r="G61" s="69"/>
      <c r="H61" s="77"/>
    </row>
    <row r="62" spans="1:8" x14ac:dyDescent="0.25">
      <c r="A62" s="1"/>
      <c r="B62" s="70" t="s">
        <v>66</v>
      </c>
      <c r="C62" s="67"/>
      <c r="D62" s="68"/>
      <c r="E62" s="67"/>
      <c r="F62" s="67"/>
      <c r="G62" s="69"/>
      <c r="H62" s="67"/>
    </row>
    <row r="63" spans="1:8" x14ac:dyDescent="0.25">
      <c r="A63" s="1"/>
      <c r="B63" s="70" t="s">
        <v>67</v>
      </c>
      <c r="C63" s="71"/>
      <c r="D63" s="72"/>
      <c r="E63" s="71"/>
      <c r="F63" s="71"/>
      <c r="G63" s="72"/>
      <c r="H63" s="71"/>
    </row>
    <row r="64" spans="1:8" x14ac:dyDescent="0.25">
      <c r="A64" s="1"/>
      <c r="B64" s="71" t="s">
        <v>68</v>
      </c>
      <c r="C64" s="71"/>
      <c r="D64" s="72"/>
      <c r="E64" s="71"/>
      <c r="F64" s="71"/>
      <c r="G64" s="72"/>
      <c r="H64" s="71"/>
    </row>
    <row r="65" spans="1:8" x14ac:dyDescent="0.25">
      <c r="A65" s="1"/>
      <c r="B65" s="73"/>
      <c r="C65" s="73"/>
      <c r="D65" s="74"/>
      <c r="E65" s="74"/>
      <c r="F65" s="75"/>
      <c r="G65" s="74"/>
      <c r="H65" s="75"/>
    </row>
    <row r="66" spans="1:8" x14ac:dyDescent="0.25">
      <c r="A66" s="1"/>
      <c r="B66" s="78" t="s">
        <v>55</v>
      </c>
      <c r="C66" s="78" t="s">
        <v>51</v>
      </c>
      <c r="D66" s="74"/>
      <c r="E66" s="74"/>
      <c r="F66" s="75"/>
      <c r="G66" s="74"/>
      <c r="H66" s="75"/>
    </row>
    <row r="67" spans="1:8" x14ac:dyDescent="0.25">
      <c r="A67" s="1"/>
      <c r="B67" s="79" t="s">
        <v>52</v>
      </c>
      <c r="C67" s="80">
        <v>28000</v>
      </c>
      <c r="D67" s="73"/>
      <c r="E67" s="73"/>
      <c r="F67" s="73"/>
      <c r="G67" s="73"/>
      <c r="H67" s="73"/>
    </row>
    <row r="68" spans="1:8" x14ac:dyDescent="0.25">
      <c r="B68" s="79" t="s">
        <v>53</v>
      </c>
      <c r="C68" s="80">
        <v>36000</v>
      </c>
    </row>
    <row r="69" spans="1:8" x14ac:dyDescent="0.25">
      <c r="B69" s="79" t="s">
        <v>54</v>
      </c>
      <c r="C69" s="80">
        <v>800</v>
      </c>
    </row>
    <row r="71" spans="1:8" ht="15.75" thickBot="1" x14ac:dyDescent="0.3"/>
    <row r="72" spans="1:8" ht="89.25" customHeight="1" thickBot="1" x14ac:dyDescent="0.3">
      <c r="B72" s="110" t="s">
        <v>75</v>
      </c>
      <c r="C72" s="111"/>
      <c r="D72" s="111"/>
      <c r="E72" s="111"/>
      <c r="F72" s="111"/>
      <c r="G72" s="111"/>
      <c r="H72" s="112"/>
    </row>
  </sheetData>
  <mergeCells count="5">
    <mergeCell ref="A4:A5"/>
    <mergeCell ref="B4:B5"/>
    <mergeCell ref="C4:C5"/>
    <mergeCell ref="B72:H72"/>
    <mergeCell ref="B2:C2"/>
  </mergeCells>
  <pageMargins left="0.7" right="0.7" top="0.78740157499999996" bottom="0.78740157499999996"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KH</cp:lastModifiedBy>
  <cp:lastPrinted>2017-10-19T11:25:41Z</cp:lastPrinted>
  <dcterms:created xsi:type="dcterms:W3CDTF">2017-10-16T14:11:22Z</dcterms:created>
  <dcterms:modified xsi:type="dcterms:W3CDTF">2018-02-12T10:33:52Z</dcterms:modified>
</cp:coreProperties>
</file>