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ÚP Hlučín" sheetId="1" r:id="rId1"/>
  </sheets>
  <definedNames>
    <definedName name="_xlnm._FilterDatabase" localSheetId="0" hidden="1">'ÚP Hlučín'!$H$1:$H$87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<sst xmlns="http://schemas.openxmlformats.org/spreadsheetml/2006/main" count="298" uniqueCount="62">
  <si>
    <t>Kód     HOM</t>
  </si>
  <si>
    <t>umístění</t>
  </si>
  <si>
    <t>kategorie</t>
  </si>
  <si>
    <t>popis  místnosti</t>
  </si>
  <si>
    <t>plocha  m2</t>
  </si>
  <si>
    <t>sklad</t>
  </si>
  <si>
    <t>dlažba</t>
  </si>
  <si>
    <t>chodba</t>
  </si>
  <si>
    <t>kancelář</t>
  </si>
  <si>
    <t>koberec</t>
  </si>
  <si>
    <t>kuchyňka</t>
  </si>
  <si>
    <t>A</t>
  </si>
  <si>
    <t>WC</t>
  </si>
  <si>
    <t>D</t>
  </si>
  <si>
    <t>zasedací místnost</t>
  </si>
  <si>
    <t>Celkem</t>
  </si>
  <si>
    <t>1. NP</t>
  </si>
  <si>
    <t xml:space="preserve">     osvětlovací tělesa                   ks</t>
  </si>
  <si>
    <t xml:space="preserve">zářivka přisazená  </t>
  </si>
  <si>
    <t>podlahová krytina</t>
  </si>
  <si>
    <t>svítidlo přisazené</t>
  </si>
  <si>
    <t>kategorie A</t>
  </si>
  <si>
    <t>kategorie B</t>
  </si>
  <si>
    <t>kategorie D</t>
  </si>
  <si>
    <t>celkem</t>
  </si>
  <si>
    <t xml:space="preserve">plocha oken </t>
  </si>
  <si>
    <r>
      <t>m</t>
    </r>
    <r>
      <rPr>
        <b/>
        <sz val="14"/>
        <color indexed="8"/>
        <rFont val="Calibri"/>
        <family val="2"/>
      </rPr>
      <t>²</t>
    </r>
  </si>
  <si>
    <t>plocha oken</t>
  </si>
  <si>
    <t>schodiště</t>
  </si>
  <si>
    <t>úklid</t>
  </si>
  <si>
    <t>3. NP</t>
  </si>
  <si>
    <t>A1</t>
  </si>
  <si>
    <t>pokladna</t>
  </si>
  <si>
    <t>čekárna pokladna/podatelna</t>
  </si>
  <si>
    <t>podatelna</t>
  </si>
  <si>
    <t>kancelář (imobilní místnost)</t>
  </si>
  <si>
    <t>hlavní vchod - schodiště</t>
  </si>
  <si>
    <t xml:space="preserve">svítidlo přisazené  </t>
  </si>
  <si>
    <t>E</t>
  </si>
  <si>
    <t>CH3</t>
  </si>
  <si>
    <t>spisovna (archív)</t>
  </si>
  <si>
    <t>lino</t>
  </si>
  <si>
    <t>CH4</t>
  </si>
  <si>
    <t>2.NP</t>
  </si>
  <si>
    <t>CH5</t>
  </si>
  <si>
    <t>CH6</t>
  </si>
  <si>
    <t>CH7</t>
  </si>
  <si>
    <t>WC předsíň</t>
  </si>
  <si>
    <t>CH8</t>
  </si>
  <si>
    <t>CH9</t>
  </si>
  <si>
    <t>CH10</t>
  </si>
  <si>
    <t>sprcha</t>
  </si>
  <si>
    <t>CH11</t>
  </si>
  <si>
    <r>
      <t>Kuchyňky (4 ks) mají keramické obklady o ploše 4,65 m</t>
    </r>
    <r>
      <rPr>
        <b/>
        <vertAlign val="superscript"/>
        <sz val="16"/>
        <color indexed="8"/>
        <rFont val="Calibri"/>
        <family val="2"/>
      </rPr>
      <t>2</t>
    </r>
  </si>
  <si>
    <r>
      <t>Sprcha (1 ks) má ketamický obklad o ploše 11,05 m</t>
    </r>
    <r>
      <rPr>
        <b/>
        <vertAlign val="superscript"/>
        <sz val="16"/>
        <color indexed="8"/>
        <rFont val="Calibri"/>
        <family val="2"/>
      </rPr>
      <t>2</t>
    </r>
  </si>
  <si>
    <r>
      <t>Místnosti WC muži a WC ženy mají keramické obklady do výše 2,35 m o ploše 187,78 m</t>
    </r>
    <r>
      <rPr>
        <b/>
        <vertAlign val="superscript"/>
        <sz val="16"/>
        <color indexed="8"/>
        <rFont val="Calibri"/>
        <family val="2"/>
      </rPr>
      <t>2</t>
    </r>
  </si>
  <si>
    <r>
      <t>Celková plocha těchto keramických obkladů v celé budově činí 203,48 m</t>
    </r>
    <r>
      <rPr>
        <b/>
        <u val="single"/>
        <vertAlign val="superscript"/>
        <sz val="16"/>
        <color indexed="8"/>
        <rFont val="Calibri"/>
        <family val="2"/>
      </rPr>
      <t xml:space="preserve">2 </t>
    </r>
  </si>
  <si>
    <t>1 x ročně E</t>
  </si>
  <si>
    <t>budova Hlučín</t>
  </si>
  <si>
    <t>B</t>
  </si>
  <si>
    <t>plocha žaluzií</t>
  </si>
  <si>
    <t>počet kusů světel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</si>
</sst>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vertAlign val="super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33" borderId="17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164" fontId="0" fillId="33" borderId="16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center"/>
    </xf>
    <xf numFmtId="4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 horizontal="center"/>
    </xf>
    <xf numFmtId="4" fontId="0" fillId="0" borderId="26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64" fontId="0" fillId="33" borderId="28" xfId="0" applyNumberFormat="1" applyFill="1" applyBorder="1" applyAlignment="1">
      <alignment horizontal="center"/>
    </xf>
    <xf numFmtId="164" fontId="0" fillId="33" borderId="2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right" vertical="center"/>
    </xf>
    <xf numFmtId="4" fontId="0" fillId="33" borderId="17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4" fontId="0" fillId="33" borderId="31" xfId="0" applyNumberFormat="1" applyFill="1" applyBorder="1" applyAlignment="1">
      <alignment horizontal="center"/>
    </xf>
    <xf numFmtId="4" fontId="0" fillId="33" borderId="32" xfId="0" applyNumberFormat="1" applyFill="1" applyBorder="1" applyAlignment="1">
      <alignment horizontal="center"/>
    </xf>
    <xf numFmtId="164" fontId="0" fillId="33" borderId="33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" fontId="0" fillId="33" borderId="34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87"/>
  <sheetViews>
    <sheetView tabSelected="1" view="pageLayout" workbookViewId="0" topLeftCell="A2">
      <selection activeCell="H83" sqref="H83"/>
    </sheetView>
  </sheetViews>
  <sheetFormatPr defaultColWidth="9.140625" defaultRowHeight="15"/>
  <cols>
    <col min="1" max="1" width="12.7109375" style="0" customWidth="1"/>
    <col min="2" max="2" width="9.28125" style="0" customWidth="1"/>
    <col min="3" max="3" width="36.7109375" style="0" customWidth="1"/>
    <col min="4" max="4" width="19.7109375" style="0" customWidth="1"/>
    <col min="5" max="5" width="11.7109375" style="0" customWidth="1"/>
    <col min="6" max="6" width="21.7109375" style="0" customWidth="1"/>
    <col min="7" max="7" width="11.57421875" style="0" customWidth="1"/>
    <col min="8" max="8" width="13.7109375" style="0" customWidth="1"/>
    <col min="9" max="9" width="14.7109375" style="0" customWidth="1"/>
    <col min="11" max="11" width="12.7109375" style="0" customWidth="1"/>
  </cols>
  <sheetData>
    <row r="1" ht="4.5" customHeight="1" hidden="1"/>
    <row r="2" ht="19.5" thickBot="1">
      <c r="C2" s="11" t="s">
        <v>58</v>
      </c>
    </row>
    <row r="3" ht="3.75" customHeight="1" thickBot="1"/>
    <row r="4" spans="1:9" ht="30.75" customHeight="1" thickBot="1">
      <c r="A4" s="54" t="s">
        <v>1</v>
      </c>
      <c r="B4" s="55" t="s">
        <v>0</v>
      </c>
      <c r="C4" s="1" t="s">
        <v>3</v>
      </c>
      <c r="D4" s="1" t="s">
        <v>19</v>
      </c>
      <c r="E4" s="1" t="s">
        <v>4</v>
      </c>
      <c r="F4" s="85" t="s">
        <v>17</v>
      </c>
      <c r="G4" s="86"/>
      <c r="H4" s="1" t="s">
        <v>2</v>
      </c>
      <c r="I4" s="27" t="s">
        <v>27</v>
      </c>
    </row>
    <row r="5" spans="1:9" ht="3.75" customHeight="1" thickBot="1">
      <c r="A5" s="4"/>
      <c r="B5" s="10"/>
      <c r="C5" s="3"/>
      <c r="D5" s="3"/>
      <c r="E5" s="3"/>
      <c r="F5" s="13"/>
      <c r="G5" s="17"/>
      <c r="H5" s="10"/>
      <c r="I5" s="4"/>
    </row>
    <row r="6" spans="1:9" ht="15">
      <c r="A6" s="87" t="s">
        <v>16</v>
      </c>
      <c r="B6" s="59"/>
      <c r="C6" s="45" t="s">
        <v>36</v>
      </c>
      <c r="D6" s="46" t="s">
        <v>6</v>
      </c>
      <c r="E6" s="47">
        <v>20.8</v>
      </c>
      <c r="F6" s="14" t="s">
        <v>37</v>
      </c>
      <c r="G6" s="16">
        <v>3</v>
      </c>
      <c r="H6" s="62" t="s">
        <v>11</v>
      </c>
      <c r="I6" s="56">
        <v>6.96</v>
      </c>
    </row>
    <row r="7" spans="1:9" ht="15">
      <c r="A7" s="88"/>
      <c r="B7" s="43" t="s">
        <v>39</v>
      </c>
      <c r="C7" s="44" t="s">
        <v>7</v>
      </c>
      <c r="D7" s="60" t="s">
        <v>6</v>
      </c>
      <c r="E7" s="61">
        <v>13.32</v>
      </c>
      <c r="F7" s="14" t="s">
        <v>18</v>
      </c>
      <c r="G7" s="16">
        <v>1</v>
      </c>
      <c r="H7" s="62" t="s">
        <v>11</v>
      </c>
      <c r="I7" s="56"/>
    </row>
    <row r="8" spans="1:9" ht="15">
      <c r="A8" s="88"/>
      <c r="B8" s="43">
        <v>1</v>
      </c>
      <c r="C8" s="44" t="s">
        <v>32</v>
      </c>
      <c r="D8" s="60" t="s">
        <v>9</v>
      </c>
      <c r="E8" s="61">
        <v>19.26</v>
      </c>
      <c r="F8" s="12" t="s">
        <v>18</v>
      </c>
      <c r="G8" s="16">
        <v>4</v>
      </c>
      <c r="H8" s="62" t="s">
        <v>11</v>
      </c>
      <c r="I8" s="35">
        <v>3.087</v>
      </c>
    </row>
    <row r="9" spans="1:9" ht="15">
      <c r="A9" s="88"/>
      <c r="B9" s="43">
        <v>3</v>
      </c>
      <c r="C9" s="44" t="s">
        <v>33</v>
      </c>
      <c r="D9" s="60" t="s">
        <v>9</v>
      </c>
      <c r="E9" s="61">
        <v>17.12</v>
      </c>
      <c r="F9" s="12" t="s">
        <v>18</v>
      </c>
      <c r="G9" s="16">
        <v>2</v>
      </c>
      <c r="H9" s="62" t="s">
        <v>11</v>
      </c>
      <c r="I9" s="35">
        <v>3.087</v>
      </c>
    </row>
    <row r="10" spans="1:9" ht="15">
      <c r="A10" s="88"/>
      <c r="B10" s="29">
        <v>2</v>
      </c>
      <c r="C10" s="32" t="s">
        <v>34</v>
      </c>
      <c r="D10" s="48" t="s">
        <v>9</v>
      </c>
      <c r="E10" s="49">
        <v>23.9</v>
      </c>
      <c r="F10" s="12" t="s">
        <v>18</v>
      </c>
      <c r="G10" s="16">
        <v>4</v>
      </c>
      <c r="H10" s="63" t="s">
        <v>11</v>
      </c>
      <c r="I10" s="35">
        <v>6.174</v>
      </c>
    </row>
    <row r="11" spans="1:9" ht="15">
      <c r="A11" s="88"/>
      <c r="B11" s="29" t="s">
        <v>31</v>
      </c>
      <c r="C11" s="32" t="s">
        <v>40</v>
      </c>
      <c r="D11" s="48" t="s">
        <v>41</v>
      </c>
      <c r="E11" s="49">
        <v>36.65</v>
      </c>
      <c r="F11" s="12" t="s">
        <v>18</v>
      </c>
      <c r="G11" s="16">
        <v>6</v>
      </c>
      <c r="H11" s="63" t="s">
        <v>38</v>
      </c>
      <c r="I11" s="35">
        <v>3.087</v>
      </c>
    </row>
    <row r="12" spans="1:9" ht="15">
      <c r="A12" s="88"/>
      <c r="B12" s="29"/>
      <c r="C12" s="32" t="s">
        <v>12</v>
      </c>
      <c r="D12" s="48" t="s">
        <v>6</v>
      </c>
      <c r="E12" s="49">
        <v>2.9</v>
      </c>
      <c r="F12" s="12" t="s">
        <v>20</v>
      </c>
      <c r="G12" s="15">
        <v>1</v>
      </c>
      <c r="H12" s="63" t="s">
        <v>11</v>
      </c>
      <c r="I12" s="37"/>
    </row>
    <row r="13" spans="1:9" ht="15">
      <c r="A13" s="88"/>
      <c r="B13" s="29">
        <v>5</v>
      </c>
      <c r="C13" s="32" t="s">
        <v>35</v>
      </c>
      <c r="D13" s="48" t="s">
        <v>41</v>
      </c>
      <c r="E13" s="49">
        <v>11.4</v>
      </c>
      <c r="F13" s="12" t="s">
        <v>18</v>
      </c>
      <c r="G13" s="15">
        <v>1</v>
      </c>
      <c r="H13" s="63" t="s">
        <v>13</v>
      </c>
      <c r="I13" s="37">
        <v>3.087</v>
      </c>
    </row>
    <row r="14" spans="1:9" ht="15.75" thickBot="1">
      <c r="A14" s="88"/>
      <c r="B14" s="30" t="s">
        <v>42</v>
      </c>
      <c r="C14" s="33" t="s">
        <v>7</v>
      </c>
      <c r="D14" s="50" t="s">
        <v>6</v>
      </c>
      <c r="E14" s="51">
        <v>10.4</v>
      </c>
      <c r="F14" s="12" t="s">
        <v>18</v>
      </c>
      <c r="G14" s="15">
        <v>1</v>
      </c>
      <c r="H14" s="64" t="s">
        <v>11</v>
      </c>
      <c r="I14" s="57"/>
    </row>
    <row r="15" spans="1:9" ht="3" customHeight="1" thickBot="1">
      <c r="A15" s="4"/>
      <c r="B15" s="10"/>
      <c r="C15" s="3"/>
      <c r="D15" s="3"/>
      <c r="E15" s="18"/>
      <c r="F15" s="13"/>
      <c r="G15" s="17"/>
      <c r="H15" s="58"/>
      <c r="I15" s="4"/>
    </row>
    <row r="16" spans="1:9" ht="15">
      <c r="A16" s="88" t="s">
        <v>43</v>
      </c>
      <c r="B16" s="28"/>
      <c r="C16" s="31" t="s">
        <v>28</v>
      </c>
      <c r="D16" s="52" t="s">
        <v>6</v>
      </c>
      <c r="E16" s="53">
        <v>16.57</v>
      </c>
      <c r="F16" s="12" t="s">
        <v>18</v>
      </c>
      <c r="G16" s="70">
        <v>2</v>
      </c>
      <c r="H16" s="67" t="s">
        <v>11</v>
      </c>
      <c r="I16" s="34">
        <v>8.085</v>
      </c>
    </row>
    <row r="17" spans="1:9" ht="15">
      <c r="A17" s="88"/>
      <c r="B17" s="29" t="s">
        <v>44</v>
      </c>
      <c r="C17" s="32" t="s">
        <v>7</v>
      </c>
      <c r="D17" s="48" t="s">
        <v>6</v>
      </c>
      <c r="E17" s="49">
        <v>10.4</v>
      </c>
      <c r="F17" s="12" t="s">
        <v>18</v>
      </c>
      <c r="G17" s="70">
        <v>1</v>
      </c>
      <c r="H17" s="68" t="s">
        <v>11</v>
      </c>
      <c r="I17" s="65"/>
    </row>
    <row r="18" spans="1:9" ht="15">
      <c r="A18" s="88"/>
      <c r="B18" s="29" t="s">
        <v>45</v>
      </c>
      <c r="C18" s="32" t="s">
        <v>7</v>
      </c>
      <c r="D18" s="48" t="s">
        <v>6</v>
      </c>
      <c r="E18" s="49">
        <v>27</v>
      </c>
      <c r="F18" s="12" t="s">
        <v>18</v>
      </c>
      <c r="G18" s="70">
        <v>3</v>
      </c>
      <c r="H18" s="68" t="s">
        <v>11</v>
      </c>
      <c r="I18" s="65"/>
    </row>
    <row r="19" spans="1:9" ht="15">
      <c r="A19" s="88"/>
      <c r="B19" s="29">
        <v>11</v>
      </c>
      <c r="C19" s="32" t="s">
        <v>8</v>
      </c>
      <c r="D19" s="48" t="s">
        <v>9</v>
      </c>
      <c r="E19" s="49">
        <v>18.1</v>
      </c>
      <c r="F19" s="12" t="s">
        <v>18</v>
      </c>
      <c r="G19" s="70">
        <v>3</v>
      </c>
      <c r="H19" s="68" t="s">
        <v>59</v>
      </c>
      <c r="I19" s="35">
        <v>3.087</v>
      </c>
    </row>
    <row r="20" spans="1:9" ht="15">
      <c r="A20" s="88"/>
      <c r="B20" s="29">
        <v>12</v>
      </c>
      <c r="C20" s="32" t="s">
        <v>8</v>
      </c>
      <c r="D20" s="48" t="s">
        <v>9</v>
      </c>
      <c r="E20" s="49">
        <v>18.44</v>
      </c>
      <c r="F20" s="12" t="s">
        <v>18</v>
      </c>
      <c r="G20" s="70">
        <v>3</v>
      </c>
      <c r="H20" s="68" t="s">
        <v>59</v>
      </c>
      <c r="I20" s="35">
        <v>3.087</v>
      </c>
    </row>
    <row r="21" spans="1:9" ht="15">
      <c r="A21" s="88"/>
      <c r="B21" s="29">
        <v>13</v>
      </c>
      <c r="C21" s="32" t="s">
        <v>8</v>
      </c>
      <c r="D21" s="48" t="s">
        <v>9</v>
      </c>
      <c r="E21" s="49">
        <v>20.3</v>
      </c>
      <c r="F21" s="12" t="s">
        <v>18</v>
      </c>
      <c r="G21" s="70">
        <v>4</v>
      </c>
      <c r="H21" s="68" t="s">
        <v>59</v>
      </c>
      <c r="I21" s="35">
        <v>3.087</v>
      </c>
    </row>
    <row r="22" spans="1:9" ht="15">
      <c r="A22" s="88"/>
      <c r="B22" s="29" t="s">
        <v>46</v>
      </c>
      <c r="C22" s="32" t="s">
        <v>7</v>
      </c>
      <c r="D22" s="48" t="s">
        <v>9</v>
      </c>
      <c r="E22" s="49">
        <v>14.1</v>
      </c>
      <c r="F22" s="12" t="s">
        <v>18</v>
      </c>
      <c r="G22" s="70">
        <v>1</v>
      </c>
      <c r="H22" s="68" t="s">
        <v>11</v>
      </c>
      <c r="I22" s="65"/>
    </row>
    <row r="23" spans="1:9" ht="15">
      <c r="A23" s="88"/>
      <c r="B23" s="29">
        <v>14</v>
      </c>
      <c r="C23" s="32" t="s">
        <v>8</v>
      </c>
      <c r="D23" s="48" t="s">
        <v>9</v>
      </c>
      <c r="E23" s="49">
        <v>32.25</v>
      </c>
      <c r="F23" s="12" t="s">
        <v>20</v>
      </c>
      <c r="G23" s="70">
        <v>6</v>
      </c>
      <c r="H23" s="68" t="s">
        <v>59</v>
      </c>
      <c r="I23" s="35">
        <v>6.174</v>
      </c>
    </row>
    <row r="24" spans="1:9" ht="15">
      <c r="A24" s="88"/>
      <c r="B24" s="29">
        <v>15</v>
      </c>
      <c r="C24" s="32" t="s">
        <v>8</v>
      </c>
      <c r="D24" s="48" t="s">
        <v>9</v>
      </c>
      <c r="E24" s="49">
        <v>17.1</v>
      </c>
      <c r="F24" s="12" t="s">
        <v>18</v>
      </c>
      <c r="G24" s="70">
        <v>2</v>
      </c>
      <c r="H24" s="68" t="s">
        <v>59</v>
      </c>
      <c r="I24" s="35">
        <v>3.087</v>
      </c>
    </row>
    <row r="25" spans="1:9" ht="15">
      <c r="A25" s="88"/>
      <c r="B25" s="29">
        <v>16</v>
      </c>
      <c r="C25" s="32" t="s">
        <v>8</v>
      </c>
      <c r="D25" s="48" t="s">
        <v>9</v>
      </c>
      <c r="E25" s="49">
        <v>20.6</v>
      </c>
      <c r="F25" s="12" t="s">
        <v>18</v>
      </c>
      <c r="G25" s="70">
        <v>4</v>
      </c>
      <c r="H25" s="68" t="s">
        <v>59</v>
      </c>
      <c r="I25" s="35">
        <v>3.528</v>
      </c>
    </row>
    <row r="26" spans="1:9" ht="15">
      <c r="A26" s="88"/>
      <c r="B26" s="29">
        <v>17</v>
      </c>
      <c r="C26" s="32" t="s">
        <v>8</v>
      </c>
      <c r="D26" s="48" t="s">
        <v>9</v>
      </c>
      <c r="E26" s="49">
        <v>14.64</v>
      </c>
      <c r="F26" s="12" t="s">
        <v>18</v>
      </c>
      <c r="G26" s="70">
        <v>3</v>
      </c>
      <c r="H26" s="68" t="s">
        <v>59</v>
      </c>
      <c r="I26" s="35">
        <v>3.087</v>
      </c>
    </row>
    <row r="27" spans="1:9" ht="15">
      <c r="A27" s="88"/>
      <c r="B27" s="29">
        <v>18</v>
      </c>
      <c r="C27" s="32" t="s">
        <v>8</v>
      </c>
      <c r="D27" s="48" t="s">
        <v>9</v>
      </c>
      <c r="E27" s="49">
        <v>12.34</v>
      </c>
      <c r="F27" s="12" t="s">
        <v>18</v>
      </c>
      <c r="G27" s="70">
        <v>3</v>
      </c>
      <c r="H27" s="68" t="s">
        <v>59</v>
      </c>
      <c r="I27" s="35">
        <v>3.087</v>
      </c>
    </row>
    <row r="28" spans="1:9" ht="15">
      <c r="A28" s="88"/>
      <c r="B28" s="29"/>
      <c r="C28" s="32" t="s">
        <v>29</v>
      </c>
      <c r="D28" s="48" t="s">
        <v>6</v>
      </c>
      <c r="E28" s="49">
        <v>4.82</v>
      </c>
      <c r="F28" s="12" t="s">
        <v>20</v>
      </c>
      <c r="G28" s="70">
        <v>3</v>
      </c>
      <c r="H28" s="68" t="s">
        <v>38</v>
      </c>
      <c r="I28" s="36">
        <v>0.45</v>
      </c>
    </row>
    <row r="29" spans="1:9" ht="15">
      <c r="A29" s="88"/>
      <c r="B29" s="29"/>
      <c r="C29" s="32" t="s">
        <v>47</v>
      </c>
      <c r="D29" s="48" t="s">
        <v>6</v>
      </c>
      <c r="E29" s="49">
        <v>3.6</v>
      </c>
      <c r="F29" s="12" t="s">
        <v>20</v>
      </c>
      <c r="G29" s="70">
        <v>2</v>
      </c>
      <c r="H29" s="68" t="s">
        <v>11</v>
      </c>
      <c r="I29" s="36"/>
    </row>
    <row r="30" spans="1:9" ht="15">
      <c r="A30" s="88"/>
      <c r="B30" s="29"/>
      <c r="C30" s="32" t="s">
        <v>12</v>
      </c>
      <c r="D30" s="48" t="s">
        <v>6</v>
      </c>
      <c r="E30" s="49">
        <v>6.65</v>
      </c>
      <c r="F30" s="12" t="s">
        <v>20</v>
      </c>
      <c r="G30" s="70">
        <v>2</v>
      </c>
      <c r="H30" s="68" t="s">
        <v>11</v>
      </c>
      <c r="I30" s="36">
        <v>0.9</v>
      </c>
    </row>
    <row r="31" spans="1:9" ht="15">
      <c r="A31" s="88"/>
      <c r="B31" s="29"/>
      <c r="C31" s="32" t="s">
        <v>47</v>
      </c>
      <c r="D31" s="48" t="s">
        <v>6</v>
      </c>
      <c r="E31" s="49">
        <v>7.87</v>
      </c>
      <c r="F31" s="12" t="s">
        <v>20</v>
      </c>
      <c r="G31" s="70">
        <v>2</v>
      </c>
      <c r="H31" s="68" t="s">
        <v>11</v>
      </c>
      <c r="I31" s="65"/>
    </row>
    <row r="32" spans="1:9" ht="15">
      <c r="A32" s="88"/>
      <c r="B32" s="29"/>
      <c r="C32" s="32" t="s">
        <v>12</v>
      </c>
      <c r="D32" s="48" t="s">
        <v>6</v>
      </c>
      <c r="E32" s="49">
        <v>2.54</v>
      </c>
      <c r="F32" s="12" t="s">
        <v>20</v>
      </c>
      <c r="G32" s="70">
        <v>2</v>
      </c>
      <c r="H32" s="68" t="s">
        <v>11</v>
      </c>
      <c r="I32" s="36">
        <v>0.9</v>
      </c>
    </row>
    <row r="33" spans="1:9" ht="15">
      <c r="A33" s="88"/>
      <c r="B33" s="29">
        <v>21</v>
      </c>
      <c r="C33" s="32" t="s">
        <v>10</v>
      </c>
      <c r="D33" s="48" t="s">
        <v>41</v>
      </c>
      <c r="E33" s="49">
        <v>16.25</v>
      </c>
      <c r="F33" s="12" t="s">
        <v>18</v>
      </c>
      <c r="G33" s="70">
        <v>3</v>
      </c>
      <c r="H33" s="68" t="s">
        <v>11</v>
      </c>
      <c r="I33" s="35">
        <v>3.087</v>
      </c>
    </row>
    <row r="34" spans="1:9" ht="15">
      <c r="A34" s="88"/>
      <c r="B34" s="29">
        <v>22</v>
      </c>
      <c r="C34" s="32" t="s">
        <v>8</v>
      </c>
      <c r="D34" s="48" t="s">
        <v>9</v>
      </c>
      <c r="E34" s="49">
        <v>14.4</v>
      </c>
      <c r="F34" s="12" t="s">
        <v>18</v>
      </c>
      <c r="G34" s="70">
        <v>3</v>
      </c>
      <c r="H34" s="68" t="s">
        <v>59</v>
      </c>
      <c r="I34" s="35">
        <v>3.087</v>
      </c>
    </row>
    <row r="35" spans="1:9" ht="15">
      <c r="A35" s="88"/>
      <c r="B35" s="29">
        <v>23</v>
      </c>
      <c r="C35" s="32" t="s">
        <v>8</v>
      </c>
      <c r="D35" s="48" t="s">
        <v>9</v>
      </c>
      <c r="E35" s="49">
        <v>19.8</v>
      </c>
      <c r="F35" s="12" t="s">
        <v>18</v>
      </c>
      <c r="G35" s="70">
        <v>3</v>
      </c>
      <c r="H35" s="68" t="s">
        <v>59</v>
      </c>
      <c r="I35" s="35">
        <v>3.087</v>
      </c>
    </row>
    <row r="36" spans="1:9" ht="15">
      <c r="A36" s="88"/>
      <c r="B36" s="29">
        <v>24</v>
      </c>
      <c r="C36" s="32" t="s">
        <v>8</v>
      </c>
      <c r="D36" s="48" t="s">
        <v>9</v>
      </c>
      <c r="E36" s="49">
        <v>16.66</v>
      </c>
      <c r="F36" s="12" t="s">
        <v>18</v>
      </c>
      <c r="G36" s="70">
        <v>4</v>
      </c>
      <c r="H36" s="68" t="s">
        <v>59</v>
      </c>
      <c r="I36" s="35">
        <v>3.087</v>
      </c>
    </row>
    <row r="37" spans="1:9" ht="15">
      <c r="A37" s="88"/>
      <c r="B37" s="29">
        <v>25</v>
      </c>
      <c r="C37" s="32" t="s">
        <v>8</v>
      </c>
      <c r="D37" s="48" t="s">
        <v>9</v>
      </c>
      <c r="E37" s="49">
        <v>24.3</v>
      </c>
      <c r="F37" s="12" t="s">
        <v>18</v>
      </c>
      <c r="G37" s="70">
        <v>5</v>
      </c>
      <c r="H37" s="68" t="s">
        <v>59</v>
      </c>
      <c r="I37" s="35">
        <v>6.174</v>
      </c>
    </row>
    <row r="38" spans="1:9" ht="15">
      <c r="A38" s="88"/>
      <c r="B38" s="29">
        <v>26</v>
      </c>
      <c r="C38" s="32" t="s">
        <v>8</v>
      </c>
      <c r="D38" s="48" t="s">
        <v>9</v>
      </c>
      <c r="E38" s="49">
        <v>16.74</v>
      </c>
      <c r="F38" s="12" t="s">
        <v>18</v>
      </c>
      <c r="G38" s="70">
        <v>4</v>
      </c>
      <c r="H38" s="68" t="s">
        <v>59</v>
      </c>
      <c r="I38" s="35">
        <v>3.087</v>
      </c>
    </row>
    <row r="39" spans="1:9" ht="15">
      <c r="A39" s="88"/>
      <c r="B39" s="29">
        <v>27</v>
      </c>
      <c r="C39" s="32" t="s">
        <v>8</v>
      </c>
      <c r="D39" s="48" t="s">
        <v>9</v>
      </c>
      <c r="E39" s="49">
        <v>19.26</v>
      </c>
      <c r="F39" s="12" t="s">
        <v>18</v>
      </c>
      <c r="G39" s="70">
        <v>4</v>
      </c>
      <c r="H39" s="68" t="s">
        <v>59</v>
      </c>
      <c r="I39" s="35">
        <v>3.087</v>
      </c>
    </row>
    <row r="40" spans="1:9" ht="15">
      <c r="A40" s="88"/>
      <c r="B40" s="29" t="s">
        <v>48</v>
      </c>
      <c r="C40" s="32" t="s">
        <v>7</v>
      </c>
      <c r="D40" s="48" t="s">
        <v>6</v>
      </c>
      <c r="E40" s="49">
        <v>17.34</v>
      </c>
      <c r="F40" s="12" t="s">
        <v>18</v>
      </c>
      <c r="G40" s="70">
        <v>2</v>
      </c>
      <c r="H40" s="68" t="s">
        <v>11</v>
      </c>
      <c r="I40" s="66"/>
    </row>
    <row r="41" spans="1:9" ht="15">
      <c r="A41" s="88"/>
      <c r="B41" s="29">
        <v>28</v>
      </c>
      <c r="C41" s="32" t="s">
        <v>10</v>
      </c>
      <c r="D41" s="48" t="s">
        <v>9</v>
      </c>
      <c r="E41" s="49">
        <v>20.3</v>
      </c>
      <c r="F41" s="12" t="s">
        <v>18</v>
      </c>
      <c r="G41" s="70">
        <v>4</v>
      </c>
      <c r="H41" s="68" t="s">
        <v>11</v>
      </c>
      <c r="I41" s="35">
        <v>3.087</v>
      </c>
    </row>
    <row r="42" spans="1:9" ht="15.75" thickBot="1">
      <c r="A42" s="88"/>
      <c r="B42" s="29">
        <v>29</v>
      </c>
      <c r="C42" s="32" t="s">
        <v>14</v>
      </c>
      <c r="D42" s="48" t="s">
        <v>9</v>
      </c>
      <c r="E42" s="49">
        <v>46.28</v>
      </c>
      <c r="F42" s="12" t="s">
        <v>20</v>
      </c>
      <c r="G42" s="70">
        <v>8</v>
      </c>
      <c r="H42" s="68" t="s">
        <v>13</v>
      </c>
      <c r="I42" s="69">
        <v>12.348</v>
      </c>
    </row>
    <row r="43" spans="1:9" ht="3" customHeight="1" thickBot="1">
      <c r="A43" s="4"/>
      <c r="B43" s="3"/>
      <c r="C43" s="3"/>
      <c r="D43" s="3"/>
      <c r="E43" s="3"/>
      <c r="F43" s="6"/>
      <c r="G43" s="10"/>
      <c r="H43" s="18"/>
      <c r="I43" s="20"/>
    </row>
    <row r="44" spans="1:9" ht="15">
      <c r="A44" s="88" t="s">
        <v>30</v>
      </c>
      <c r="B44" s="28"/>
      <c r="C44" s="31" t="s">
        <v>28</v>
      </c>
      <c r="D44" s="52" t="s">
        <v>6</v>
      </c>
      <c r="E44" s="53">
        <v>16.57</v>
      </c>
      <c r="F44" s="12" t="s">
        <v>18</v>
      </c>
      <c r="G44" s="70">
        <v>2</v>
      </c>
      <c r="H44" s="67" t="s">
        <v>11</v>
      </c>
      <c r="I44" s="75">
        <v>8.085</v>
      </c>
    </row>
    <row r="45" spans="1:9" ht="15">
      <c r="A45" s="88"/>
      <c r="B45" s="29" t="s">
        <v>49</v>
      </c>
      <c r="C45" s="32" t="s">
        <v>7</v>
      </c>
      <c r="D45" s="29" t="s">
        <v>6</v>
      </c>
      <c r="E45" s="49">
        <v>10.4</v>
      </c>
      <c r="F45" s="12" t="s">
        <v>18</v>
      </c>
      <c r="G45" s="70">
        <v>1</v>
      </c>
      <c r="H45" s="68" t="s">
        <v>11</v>
      </c>
      <c r="I45" s="74"/>
    </row>
    <row r="46" spans="1:9" ht="15">
      <c r="A46" s="88"/>
      <c r="B46" s="29" t="s">
        <v>50</v>
      </c>
      <c r="C46" s="32" t="s">
        <v>7</v>
      </c>
      <c r="D46" s="29" t="s">
        <v>6</v>
      </c>
      <c r="E46" s="49">
        <v>47.72</v>
      </c>
      <c r="F46" s="12" t="s">
        <v>18</v>
      </c>
      <c r="G46" s="70">
        <v>5</v>
      </c>
      <c r="H46" s="68" t="s">
        <v>11</v>
      </c>
      <c r="I46" s="74"/>
    </row>
    <row r="47" spans="1:9" ht="15">
      <c r="A47" s="88"/>
      <c r="B47" s="29">
        <v>31</v>
      </c>
      <c r="C47" s="32" t="s">
        <v>10</v>
      </c>
      <c r="D47" s="29" t="s">
        <v>41</v>
      </c>
      <c r="E47" s="49">
        <v>18.25</v>
      </c>
      <c r="F47" s="12" t="s">
        <v>18</v>
      </c>
      <c r="G47" s="70">
        <v>3</v>
      </c>
      <c r="H47" s="68" t="s">
        <v>11</v>
      </c>
      <c r="I47" s="35">
        <v>3.087</v>
      </c>
    </row>
    <row r="48" spans="1:9" ht="15">
      <c r="A48" s="88"/>
      <c r="B48" s="29">
        <v>32</v>
      </c>
      <c r="C48" s="32" t="s">
        <v>8</v>
      </c>
      <c r="D48" s="29" t="s">
        <v>9</v>
      </c>
      <c r="E48" s="49">
        <v>18.44</v>
      </c>
      <c r="F48" s="12" t="s">
        <v>18</v>
      </c>
      <c r="G48" s="70">
        <v>3</v>
      </c>
      <c r="H48" s="68" t="s">
        <v>59</v>
      </c>
      <c r="I48" s="35">
        <v>3.087</v>
      </c>
    </row>
    <row r="49" spans="1:9" ht="15">
      <c r="A49" s="88"/>
      <c r="B49" s="29">
        <v>33</v>
      </c>
      <c r="C49" s="32" t="s">
        <v>8</v>
      </c>
      <c r="D49" s="29" t="s">
        <v>9</v>
      </c>
      <c r="E49" s="49">
        <v>20.8</v>
      </c>
      <c r="F49" s="12" t="s">
        <v>18</v>
      </c>
      <c r="G49" s="70">
        <v>4</v>
      </c>
      <c r="H49" s="68" t="s">
        <v>59</v>
      </c>
      <c r="I49" s="35">
        <v>3.087</v>
      </c>
    </row>
    <row r="50" spans="1:9" ht="15">
      <c r="A50" s="88"/>
      <c r="B50" s="29">
        <v>34</v>
      </c>
      <c r="C50" s="32" t="s">
        <v>8</v>
      </c>
      <c r="D50" s="29" t="s">
        <v>9</v>
      </c>
      <c r="E50" s="49">
        <v>19.73</v>
      </c>
      <c r="F50" s="12" t="s">
        <v>18</v>
      </c>
      <c r="G50" s="70">
        <v>4</v>
      </c>
      <c r="H50" s="68" t="s">
        <v>59</v>
      </c>
      <c r="I50" s="35">
        <v>3.087</v>
      </c>
    </row>
    <row r="51" spans="1:9" ht="15">
      <c r="A51" s="88"/>
      <c r="B51" s="29">
        <v>35</v>
      </c>
      <c r="C51" s="32" t="s">
        <v>8</v>
      </c>
      <c r="D51" s="29" t="s">
        <v>9</v>
      </c>
      <c r="E51" s="49">
        <v>17.08</v>
      </c>
      <c r="F51" s="12" t="s">
        <v>18</v>
      </c>
      <c r="G51" s="70">
        <v>3</v>
      </c>
      <c r="H51" s="68" t="s">
        <v>59</v>
      </c>
      <c r="I51" s="35">
        <v>3.087</v>
      </c>
    </row>
    <row r="52" spans="1:9" ht="15">
      <c r="A52" s="88"/>
      <c r="B52" s="29">
        <v>36</v>
      </c>
      <c r="C52" s="32" t="s">
        <v>8</v>
      </c>
      <c r="D52" s="29" t="s">
        <v>9</v>
      </c>
      <c r="E52" s="49">
        <v>23.26</v>
      </c>
      <c r="F52" s="12" t="s">
        <v>18</v>
      </c>
      <c r="G52" s="70">
        <v>4</v>
      </c>
      <c r="H52" s="68" t="s">
        <v>59</v>
      </c>
      <c r="I52" s="41">
        <v>3.087</v>
      </c>
    </row>
    <row r="53" spans="1:9" ht="15">
      <c r="A53" s="88"/>
      <c r="B53" s="29">
        <v>37</v>
      </c>
      <c r="C53" s="32" t="s">
        <v>8</v>
      </c>
      <c r="D53" s="48" t="s">
        <v>9</v>
      </c>
      <c r="E53" s="49">
        <v>22.62</v>
      </c>
      <c r="F53" s="12" t="s">
        <v>18</v>
      </c>
      <c r="G53" s="70">
        <v>4</v>
      </c>
      <c r="H53" s="68" t="s">
        <v>59</v>
      </c>
      <c r="I53" s="41">
        <v>3.087</v>
      </c>
    </row>
    <row r="54" spans="1:9" ht="15">
      <c r="A54" s="88"/>
      <c r="B54" s="29">
        <v>38</v>
      </c>
      <c r="C54" s="32" t="s">
        <v>8</v>
      </c>
      <c r="D54" s="48" t="s">
        <v>9</v>
      </c>
      <c r="E54" s="49">
        <v>14.41</v>
      </c>
      <c r="F54" s="12" t="s">
        <v>18</v>
      </c>
      <c r="G54" s="70">
        <v>3</v>
      </c>
      <c r="H54" s="68" t="s">
        <v>59</v>
      </c>
      <c r="I54" s="41">
        <v>3.087</v>
      </c>
    </row>
    <row r="55" spans="1:9" ht="15">
      <c r="A55" s="88"/>
      <c r="B55" s="29">
        <v>39</v>
      </c>
      <c r="C55" s="32" t="s">
        <v>8</v>
      </c>
      <c r="D55" s="48" t="s">
        <v>9</v>
      </c>
      <c r="E55" s="49">
        <v>19</v>
      </c>
      <c r="F55" s="12" t="s">
        <v>18</v>
      </c>
      <c r="G55" s="70">
        <v>3</v>
      </c>
      <c r="H55" s="68" t="s">
        <v>59</v>
      </c>
      <c r="I55" s="41">
        <v>3.087</v>
      </c>
    </row>
    <row r="56" spans="1:9" ht="15">
      <c r="A56" s="88"/>
      <c r="B56" s="29">
        <v>40</v>
      </c>
      <c r="C56" s="32" t="s">
        <v>8</v>
      </c>
      <c r="D56" s="48" t="s">
        <v>9</v>
      </c>
      <c r="E56" s="49">
        <v>18.75</v>
      </c>
      <c r="F56" s="12" t="s">
        <v>18</v>
      </c>
      <c r="G56" s="70">
        <v>3</v>
      </c>
      <c r="H56" s="68" t="s">
        <v>59</v>
      </c>
      <c r="I56" s="41">
        <v>3.528</v>
      </c>
    </row>
    <row r="57" spans="1:9" ht="15">
      <c r="A57" s="88"/>
      <c r="B57" s="29">
        <v>41</v>
      </c>
      <c r="C57" s="32" t="s">
        <v>8</v>
      </c>
      <c r="D57" s="48" t="s">
        <v>9</v>
      </c>
      <c r="E57" s="49">
        <v>14.41</v>
      </c>
      <c r="F57" s="12" t="s">
        <v>18</v>
      </c>
      <c r="G57" s="70">
        <v>3</v>
      </c>
      <c r="H57" s="68" t="s">
        <v>59</v>
      </c>
      <c r="I57" s="41">
        <v>3.087</v>
      </c>
    </row>
    <row r="58" spans="1:9" ht="15">
      <c r="A58" s="88"/>
      <c r="B58" s="29">
        <v>42</v>
      </c>
      <c r="C58" s="32" t="s">
        <v>8</v>
      </c>
      <c r="D58" s="48" t="s">
        <v>9</v>
      </c>
      <c r="E58" s="49">
        <v>11.26</v>
      </c>
      <c r="F58" s="12" t="s">
        <v>18</v>
      </c>
      <c r="G58" s="70">
        <v>3</v>
      </c>
      <c r="H58" s="68" t="s">
        <v>59</v>
      </c>
      <c r="I58" s="41">
        <v>3.087</v>
      </c>
    </row>
    <row r="59" spans="1:9" ht="15">
      <c r="A59" s="88"/>
      <c r="B59" s="29"/>
      <c r="C59" s="32" t="s">
        <v>29</v>
      </c>
      <c r="D59" s="48" t="s">
        <v>6</v>
      </c>
      <c r="E59" s="49">
        <v>5.5</v>
      </c>
      <c r="F59" s="12" t="s">
        <v>18</v>
      </c>
      <c r="G59" s="70">
        <v>2</v>
      </c>
      <c r="H59" s="68" t="s">
        <v>38</v>
      </c>
      <c r="I59" s="42">
        <v>0.45</v>
      </c>
    </row>
    <row r="60" spans="1:9" ht="15">
      <c r="A60" s="88"/>
      <c r="B60" s="29"/>
      <c r="C60" s="32" t="s">
        <v>47</v>
      </c>
      <c r="D60" s="48" t="s">
        <v>6</v>
      </c>
      <c r="E60" s="49">
        <v>3.24</v>
      </c>
      <c r="F60" s="12" t="s">
        <v>20</v>
      </c>
      <c r="G60" s="70">
        <v>2</v>
      </c>
      <c r="H60" s="68" t="s">
        <v>11</v>
      </c>
      <c r="I60" s="42"/>
    </row>
    <row r="61" spans="1:9" ht="15">
      <c r="A61" s="88"/>
      <c r="B61" s="29"/>
      <c r="C61" s="32" t="s">
        <v>12</v>
      </c>
      <c r="D61" s="48" t="s">
        <v>6</v>
      </c>
      <c r="E61" s="49">
        <v>7</v>
      </c>
      <c r="F61" s="12" t="s">
        <v>20</v>
      </c>
      <c r="G61" s="70">
        <v>2</v>
      </c>
      <c r="H61" s="68" t="s">
        <v>11</v>
      </c>
      <c r="I61" s="42">
        <v>0.9</v>
      </c>
    </row>
    <row r="62" spans="1:9" ht="15">
      <c r="A62" s="88"/>
      <c r="B62" s="29"/>
      <c r="C62" s="32" t="s">
        <v>47</v>
      </c>
      <c r="D62" s="48" t="s">
        <v>6</v>
      </c>
      <c r="E62" s="49">
        <v>7.8</v>
      </c>
      <c r="F62" s="12" t="s">
        <v>20</v>
      </c>
      <c r="G62" s="70">
        <v>2</v>
      </c>
      <c r="H62" s="68" t="s">
        <v>11</v>
      </c>
      <c r="I62" s="65"/>
    </row>
    <row r="63" spans="1:9" ht="15">
      <c r="A63" s="88"/>
      <c r="B63" s="29"/>
      <c r="C63" s="32" t="s">
        <v>12</v>
      </c>
      <c r="D63" s="48" t="s">
        <v>6</v>
      </c>
      <c r="E63" s="49">
        <v>2.54</v>
      </c>
      <c r="F63" s="12" t="s">
        <v>20</v>
      </c>
      <c r="G63" s="70">
        <v>2</v>
      </c>
      <c r="H63" s="68" t="s">
        <v>11</v>
      </c>
      <c r="I63" s="42">
        <v>0.9</v>
      </c>
    </row>
    <row r="64" spans="1:9" ht="15">
      <c r="A64" s="88"/>
      <c r="B64" s="29"/>
      <c r="C64" s="32" t="s">
        <v>51</v>
      </c>
      <c r="D64" s="48" t="s">
        <v>6</v>
      </c>
      <c r="E64" s="49">
        <v>1.62</v>
      </c>
      <c r="F64" s="12" t="s">
        <v>20</v>
      </c>
      <c r="G64" s="70">
        <v>1</v>
      </c>
      <c r="H64" s="68" t="s">
        <v>11</v>
      </c>
      <c r="I64" s="72"/>
    </row>
    <row r="65" spans="1:9" ht="15">
      <c r="A65" s="88"/>
      <c r="B65" s="29">
        <v>45</v>
      </c>
      <c r="C65" s="32" t="s">
        <v>10</v>
      </c>
      <c r="D65" s="48" t="s">
        <v>41</v>
      </c>
      <c r="E65" s="49">
        <v>23.95</v>
      </c>
      <c r="F65" s="12" t="s">
        <v>18</v>
      </c>
      <c r="G65" s="70">
        <v>2</v>
      </c>
      <c r="H65" s="68" t="s">
        <v>11</v>
      </c>
      <c r="I65" s="41">
        <v>1.764</v>
      </c>
    </row>
    <row r="66" spans="1:9" ht="15">
      <c r="A66" s="88"/>
      <c r="B66" s="29">
        <v>46</v>
      </c>
      <c r="C66" s="32" t="s">
        <v>8</v>
      </c>
      <c r="D66" s="48" t="s">
        <v>9</v>
      </c>
      <c r="E66" s="49">
        <v>21.15</v>
      </c>
      <c r="F66" s="12" t="s">
        <v>18</v>
      </c>
      <c r="G66" s="70">
        <v>5</v>
      </c>
      <c r="H66" s="68" t="s">
        <v>59</v>
      </c>
      <c r="I66" s="41">
        <v>3.087</v>
      </c>
    </row>
    <row r="67" spans="1:9" ht="15">
      <c r="A67" s="88"/>
      <c r="B67" s="29">
        <v>47</v>
      </c>
      <c r="C67" s="32" t="s">
        <v>8</v>
      </c>
      <c r="D67" s="48" t="s">
        <v>9</v>
      </c>
      <c r="E67" s="49">
        <v>11.13</v>
      </c>
      <c r="F67" s="12" t="s">
        <v>18</v>
      </c>
      <c r="G67" s="70">
        <v>2</v>
      </c>
      <c r="H67" s="68" t="s">
        <v>59</v>
      </c>
      <c r="I67" s="41">
        <v>3.087</v>
      </c>
    </row>
    <row r="68" spans="1:9" ht="15">
      <c r="A68" s="88"/>
      <c r="B68" s="29">
        <v>48</v>
      </c>
      <c r="C68" s="32" t="s">
        <v>8</v>
      </c>
      <c r="D68" s="48" t="s">
        <v>9</v>
      </c>
      <c r="E68" s="49">
        <v>22.18</v>
      </c>
      <c r="F68" s="12" t="s">
        <v>18</v>
      </c>
      <c r="G68" s="70">
        <v>5</v>
      </c>
      <c r="H68" s="68" t="s">
        <v>59</v>
      </c>
      <c r="I68" s="72">
        <v>6.174</v>
      </c>
    </row>
    <row r="69" spans="1:9" ht="15">
      <c r="A69" s="88"/>
      <c r="B69" s="29">
        <v>49</v>
      </c>
      <c r="C69" s="32" t="s">
        <v>8</v>
      </c>
      <c r="D69" s="48" t="s">
        <v>9</v>
      </c>
      <c r="E69" s="49">
        <v>17.34</v>
      </c>
      <c r="F69" s="12" t="s">
        <v>18</v>
      </c>
      <c r="G69" s="70">
        <v>5</v>
      </c>
      <c r="H69" s="68" t="s">
        <v>59</v>
      </c>
      <c r="I69" s="41">
        <v>3.087</v>
      </c>
    </row>
    <row r="70" spans="1:9" ht="15">
      <c r="A70" s="88"/>
      <c r="B70" s="29">
        <v>50</v>
      </c>
      <c r="C70" s="32" t="s">
        <v>8</v>
      </c>
      <c r="D70" s="48" t="s">
        <v>9</v>
      </c>
      <c r="E70" s="49">
        <v>19.21</v>
      </c>
      <c r="F70" s="12" t="s">
        <v>18</v>
      </c>
      <c r="G70" s="70">
        <v>5</v>
      </c>
      <c r="H70" s="68" t="s">
        <v>59</v>
      </c>
      <c r="I70" s="41">
        <v>3.087</v>
      </c>
    </row>
    <row r="71" spans="1:9" ht="15">
      <c r="A71" s="88"/>
      <c r="B71" s="29" t="s">
        <v>52</v>
      </c>
      <c r="C71" s="32" t="s">
        <v>7</v>
      </c>
      <c r="D71" s="48" t="s">
        <v>41</v>
      </c>
      <c r="E71" s="49">
        <v>23.65</v>
      </c>
      <c r="F71" s="12" t="s">
        <v>18</v>
      </c>
      <c r="G71" s="70">
        <v>3</v>
      </c>
      <c r="H71" s="68" t="s">
        <v>59</v>
      </c>
      <c r="I71" s="73"/>
    </row>
    <row r="72" spans="1:9" ht="15.75" thickBot="1">
      <c r="A72" s="88"/>
      <c r="B72" s="30"/>
      <c r="C72" s="33" t="s">
        <v>5</v>
      </c>
      <c r="D72" s="50" t="s">
        <v>41</v>
      </c>
      <c r="E72" s="51">
        <v>10.81</v>
      </c>
      <c r="F72" s="12" t="s">
        <v>18</v>
      </c>
      <c r="G72" s="70">
        <v>2</v>
      </c>
      <c r="H72" s="71" t="s">
        <v>38</v>
      </c>
      <c r="I72" s="73"/>
    </row>
    <row r="73" spans="1:9" ht="15.75" thickBot="1">
      <c r="A73" s="4"/>
      <c r="B73" s="3"/>
      <c r="C73" s="83" t="s">
        <v>15</v>
      </c>
      <c r="D73" s="84"/>
      <c r="E73" s="5">
        <f>SUM(E5:E72)</f>
        <v>1084.22</v>
      </c>
      <c r="F73" s="6"/>
      <c r="G73" s="19">
        <f>SUM(G5:G72)</f>
        <v>197</v>
      </c>
      <c r="H73" s="3"/>
      <c r="I73" s="76">
        <f>SUM(I5:I72)</f>
        <v>172.278</v>
      </c>
    </row>
    <row r="74" spans="1:9" ht="15.75" thickBot="1">
      <c r="A74" s="2"/>
      <c r="B74" s="2"/>
      <c r="C74" s="38"/>
      <c r="D74" s="39"/>
      <c r="E74" s="40"/>
      <c r="F74" s="2"/>
      <c r="G74" s="8"/>
      <c r="H74" s="2"/>
      <c r="I74" s="2"/>
    </row>
    <row r="75" spans="4:8" ht="15.75" customHeight="1">
      <c r="D75" s="21" t="s">
        <v>21</v>
      </c>
      <c r="E75" s="22">
        <f>_xlfn.SUMIFS(E6:E72,H6:H72,"A")</f>
        <v>389.41</v>
      </c>
      <c r="G75" s="77"/>
      <c r="H75" s="78" t="s">
        <v>26</v>
      </c>
    </row>
    <row r="76" spans="4:8" ht="13.5" customHeight="1" thickBot="1">
      <c r="D76" s="20" t="s">
        <v>22</v>
      </c>
      <c r="E76" s="23">
        <f>_xlfn.SUMIFS(E6:E72,H6:H72,"B")</f>
        <v>579.3500000000001</v>
      </c>
      <c r="G76" s="79" t="s">
        <v>25</v>
      </c>
      <c r="H76" s="80">
        <f>I73</f>
        <v>172.278</v>
      </c>
    </row>
    <row r="77" spans="4:5" ht="13.5" customHeight="1" thickBot="1">
      <c r="D77" s="20" t="s">
        <v>23</v>
      </c>
      <c r="E77" s="23">
        <f>_xlfn.SUMIFS(E6:E72,H6:H72,"D")</f>
        <v>57.68</v>
      </c>
    </row>
    <row r="78" spans="4:8" ht="17.25" customHeight="1" thickBot="1">
      <c r="D78" s="9" t="s">
        <v>57</v>
      </c>
      <c r="E78" s="24">
        <f>_xlfn.SUMIFS(E6:E72,H6:H72,"E")</f>
        <v>57.78</v>
      </c>
      <c r="G78" s="77"/>
      <c r="H78" s="78" t="s">
        <v>26</v>
      </c>
    </row>
    <row r="79" spans="4:8" ht="13.5" customHeight="1" thickBot="1">
      <c r="D79" s="9" t="s">
        <v>24</v>
      </c>
      <c r="E79" s="24">
        <f>SUM(E75:E78)</f>
        <v>1084.2200000000003</v>
      </c>
      <c r="G79" s="79" t="s">
        <v>60</v>
      </c>
      <c r="H79" s="80">
        <v>172.278</v>
      </c>
    </row>
    <row r="80" ht="15.75" thickBot="1"/>
    <row r="81" spans="1:9" ht="22.5" customHeight="1">
      <c r="A81" s="25" t="s">
        <v>55</v>
      </c>
      <c r="B81" s="25"/>
      <c r="C81" s="25"/>
      <c r="D81" s="25"/>
      <c r="E81" s="25"/>
      <c r="F81" s="25"/>
      <c r="G81" s="77"/>
      <c r="H81" s="78" t="s">
        <v>26</v>
      </c>
      <c r="I81" s="25"/>
    </row>
    <row r="82" spans="1:9" ht="31.5" customHeight="1" thickBot="1">
      <c r="A82" s="25" t="s">
        <v>53</v>
      </c>
      <c r="B82" s="25"/>
      <c r="C82" s="25"/>
      <c r="D82" s="25"/>
      <c r="E82" s="25"/>
      <c r="F82" s="25"/>
      <c r="G82" s="81" t="s">
        <v>61</v>
      </c>
      <c r="H82" s="80">
        <v>197</v>
      </c>
      <c r="I82" s="25"/>
    </row>
    <row r="83" spans="1:9" ht="22.5" customHeight="1">
      <c r="A83" s="25" t="s">
        <v>54</v>
      </c>
      <c r="B83" s="25"/>
      <c r="C83" s="25"/>
      <c r="D83" s="25"/>
      <c r="E83" s="25"/>
      <c r="F83" s="25"/>
      <c r="G83" s="25"/>
      <c r="H83" s="25"/>
      <c r="I83" s="25"/>
    </row>
    <row r="84" spans="1:9" ht="22.5" customHeight="1">
      <c r="A84" s="82" t="s">
        <v>56</v>
      </c>
      <c r="B84" s="82"/>
      <c r="C84" s="82"/>
      <c r="D84" s="82"/>
      <c r="E84" s="82"/>
      <c r="F84" s="82"/>
      <c r="G84" s="82"/>
      <c r="H84" s="26"/>
      <c r="I84" s="26"/>
    </row>
    <row r="85" spans="1:5" ht="15">
      <c r="A85" s="2"/>
      <c r="B85" s="2"/>
      <c r="C85" s="2"/>
      <c r="D85" s="2"/>
      <c r="E85" s="2"/>
    </row>
    <row r="86" spans="1:5" ht="15">
      <c r="A86" s="2"/>
      <c r="B86" s="7"/>
      <c r="C86" s="8"/>
      <c r="D86" s="2"/>
      <c r="E86" s="2"/>
    </row>
    <row r="87" spans="1:5" ht="15">
      <c r="A87" s="2"/>
      <c r="B87" s="2"/>
      <c r="C87" s="2"/>
      <c r="D87" s="2"/>
      <c r="E87" s="2"/>
    </row>
  </sheetData>
  <sheetProtection/>
  <autoFilter ref="H1:H87"/>
  <mergeCells count="6">
    <mergeCell ref="A84:G84"/>
    <mergeCell ref="C73:D73"/>
    <mergeCell ref="F4:G4"/>
    <mergeCell ref="A6:A14"/>
    <mergeCell ref="A16:A42"/>
    <mergeCell ref="A44:A72"/>
  </mergeCells>
  <printOptions/>
  <pageMargins left="0.31496062992125984" right="0.11811023622047245" top="0.5905511811023623" bottom="0.3937007874015748" header="0.31496062992125984" footer="0.31496062992125984"/>
  <pageSetup fitToHeight="0" fitToWidth="1" horizontalDpi="300" verticalDpi="300" orientation="portrait" paperSize="9" scale="64" r:id="rId1"/>
  <headerFooter>
    <oddHeader xml:space="preserve">&amp;Rpříloha č.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v Usti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Šuk</dc:creator>
  <cp:keywords/>
  <dc:description/>
  <cp:lastModifiedBy>Šimon Rostislav Ing. (GFŘ)</cp:lastModifiedBy>
  <cp:lastPrinted>2017-05-26T11:45:45Z</cp:lastPrinted>
  <dcterms:created xsi:type="dcterms:W3CDTF">2012-11-13T10:30:50Z</dcterms:created>
  <dcterms:modified xsi:type="dcterms:W3CDTF">2017-06-08T08:03:19Z</dcterms:modified>
  <cp:category/>
  <cp:version/>
  <cp:contentType/>
  <cp:contentStatus/>
</cp:coreProperties>
</file>