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definedNames>
    <definedName name="_xlnm.Print_Area" localSheetId="0">List1!$A$1:$P$30</definedName>
  </definedNames>
  <calcPr calcId="152511" iterateDelta="1E-4"/>
</workbook>
</file>

<file path=xl/calcChain.xml><?xml version="1.0" encoding="utf-8"?>
<calcChain xmlns="http://schemas.openxmlformats.org/spreadsheetml/2006/main">
  <c r="H12" i="1" l="1"/>
  <c r="I12" i="1" s="1"/>
  <c r="G18" i="1"/>
  <c r="G19" i="1"/>
  <c r="G20" i="1"/>
  <c r="G21" i="1"/>
  <c r="G17" i="1"/>
  <c r="G9" i="1"/>
  <c r="G10" i="1"/>
  <c r="G11" i="1"/>
  <c r="G12" i="1"/>
  <c r="G13" i="1"/>
  <c r="G14" i="1"/>
  <c r="G15" i="1"/>
  <c r="G8" i="1"/>
  <c r="E21" i="1"/>
  <c r="H21" i="1" s="1"/>
  <c r="I21" i="1" s="1"/>
  <c r="E20" i="1"/>
  <c r="H20" i="1" s="1"/>
  <c r="I20" i="1" s="1"/>
  <c r="E19" i="1"/>
  <c r="H19" i="1" s="1"/>
  <c r="I19" i="1" s="1"/>
  <c r="E18" i="1"/>
  <c r="H18" i="1" s="1"/>
  <c r="I18" i="1" s="1"/>
  <c r="E17" i="1"/>
  <c r="H17" i="1" s="1"/>
  <c r="I17" i="1" s="1"/>
  <c r="E15" i="1"/>
  <c r="H15" i="1" s="1"/>
  <c r="I15" i="1" s="1"/>
  <c r="E14" i="1"/>
  <c r="H14" i="1" s="1"/>
  <c r="I14" i="1" s="1"/>
  <c r="E13" i="1"/>
  <c r="H13" i="1" s="1"/>
  <c r="I13" i="1" s="1"/>
  <c r="E12" i="1"/>
  <c r="E11" i="1"/>
  <c r="H11" i="1" s="1"/>
  <c r="I11" i="1" s="1"/>
  <c r="E10" i="1"/>
  <c r="H10" i="1" s="1"/>
  <c r="I10" i="1" s="1"/>
  <c r="E9" i="1"/>
  <c r="H9" i="1" s="1"/>
  <c r="I9" i="1" s="1"/>
  <c r="E8" i="1"/>
  <c r="H8" i="1" s="1"/>
  <c r="C22" i="1" l="1"/>
  <c r="I8" i="1"/>
  <c r="C23" i="1" l="1"/>
  <c r="C24" i="1" s="1"/>
</calcChain>
</file>

<file path=xl/sharedStrings.xml><?xml version="1.0" encoding="utf-8"?>
<sst xmlns="http://schemas.openxmlformats.org/spreadsheetml/2006/main" count="42" uniqueCount="38">
  <si>
    <t>Položka</t>
  </si>
  <si>
    <t>Název zboží</t>
  </si>
  <si>
    <t>Jakost</t>
  </si>
  <si>
    <t>Záruka/měs</t>
  </si>
  <si>
    <t>Množství</t>
  </si>
  <si>
    <t>Cena za jednotku v Kč bez DPH</t>
  </si>
  <si>
    <t>Cena za jednotku v Kč včetně DPH 21 %</t>
  </si>
  <si>
    <t>Celkem bez DPH</t>
  </si>
  <si>
    <t>Celkem s DPH</t>
  </si>
  <si>
    <t>Petřiny</t>
  </si>
  <si>
    <t>Kupa</t>
  </si>
  <si>
    <t>Čakovice</t>
  </si>
  <si>
    <t>Jarov</t>
  </si>
  <si>
    <t>Modřany</t>
  </si>
  <si>
    <t>Veleslavín</t>
  </si>
  <si>
    <t>Bělohorská</t>
  </si>
  <si>
    <t>Pánské</t>
  </si>
  <si>
    <t>Tričko s krátkým rukávem</t>
  </si>
  <si>
    <t>Tričko s dlouhým rukávem</t>
  </si>
  <si>
    <t xml:space="preserve">Obuv pracovní  </t>
  </si>
  <si>
    <t>Bunda pracovní zimní</t>
  </si>
  <si>
    <t>Blůza pracovní</t>
  </si>
  <si>
    <t>Kalhoty pracovní</t>
  </si>
  <si>
    <t>Kalhoty pracovní zimní</t>
  </si>
  <si>
    <t>Montérky s laclem</t>
  </si>
  <si>
    <t>Dámské</t>
  </si>
  <si>
    <t>Obuv pracovní  protiskluzová</t>
  </si>
  <si>
    <t>Cena celkem bez DPH</t>
  </si>
  <si>
    <t>DPH 21 %</t>
  </si>
  <si>
    <t>Cena celkem s DPH</t>
  </si>
  <si>
    <t xml:space="preserve">Příloha č.2 - nabídková cena </t>
  </si>
  <si>
    <t>Č.j.: BSMV/94-6/2017</t>
  </si>
  <si>
    <t>Zastoupený: Ing. Miroslav Boháč - ředitel</t>
  </si>
  <si>
    <t>Uvedené ceny bez DPH jsou maximální a nepřekročitelné. Dále jsou ceny konené a obsahují veškeré vedlejší náklady ( manipulaci, dopravu atd.)</t>
  </si>
  <si>
    <t>Datum:</t>
  </si>
  <si>
    <t>Razítko a podpis uchazeče:</t>
  </si>
  <si>
    <t>Název veřejné zakázky: dodávka osobních ochranných pracovních prostředků 2017</t>
  </si>
  <si>
    <t>Sídlo: Na Pankáci 1623/72, 140 00 Praha - Nusle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</si>
</sst>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10" fillId="0" borderId="12" xfId="0" applyFont="1" applyBorder="1" applyAlignment="1">
      <alignment horizontal="center"/>
    </xf>
    <xf numFmtId="44" fontId="10" fillId="0" borderId="10" xfId="1" applyFont="1" applyBorder="1"/>
    <xf numFmtId="44" fontId="10" fillId="0" borderId="10" xfId="0" applyNumberFormat="1" applyFont="1" applyBorder="1"/>
    <xf numFmtId="44" fontId="10" fillId="0" borderId="13" xfId="0" applyNumberFormat="1" applyFont="1" applyBorder="1"/>
    <xf numFmtId="0" fontId="10" fillId="0" borderId="6" xfId="0" applyFont="1" applyBorder="1" applyAlignment="1">
      <alignment horizontal="center"/>
    </xf>
    <xf numFmtId="44" fontId="10" fillId="0" borderId="7" xfId="1" applyFont="1" applyBorder="1"/>
    <xf numFmtId="44" fontId="10" fillId="0" borderId="7" xfId="0" applyNumberFormat="1" applyFont="1" applyBorder="1"/>
    <xf numFmtId="44" fontId="10" fillId="0" borderId="14" xfId="0" applyNumberFormat="1" applyFont="1" applyBorder="1"/>
    <xf numFmtId="0" fontId="10" fillId="0" borderId="15" xfId="0" applyFont="1" applyBorder="1" applyAlignment="1">
      <alignment horizontal="center"/>
    </xf>
    <xf numFmtId="44" fontId="10" fillId="0" borderId="11" xfId="1" applyFont="1" applyBorder="1"/>
    <xf numFmtId="44" fontId="10" fillId="0" borderId="11" xfId="0" applyNumberFormat="1" applyFont="1" applyBorder="1"/>
    <xf numFmtId="44" fontId="10" fillId="0" borderId="16" xfId="0" applyNumberFormat="1" applyFont="1" applyBorder="1"/>
    <xf numFmtId="0" fontId="10" fillId="0" borderId="1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textRotation="90"/>
    </xf>
    <xf numFmtId="4" fontId="12" fillId="0" borderId="1" xfId="0" applyNumberFormat="1" applyFont="1" applyBorder="1" applyAlignment="1">
      <alignment textRotation="90"/>
    </xf>
    <xf numFmtId="0" fontId="10" fillId="0" borderId="10" xfId="2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0" xfId="0" applyFont="1"/>
    <xf numFmtId="44" fontId="0" fillId="0" borderId="0" xfId="0" applyNumberFormat="1"/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44" fontId="10" fillId="0" borderId="22" xfId="0" applyNumberFormat="1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44" fontId="10" fillId="0" borderId="2" xfId="0" applyNumberFormat="1" applyFont="1" applyBorder="1" applyAlignment="1">
      <alignment horizontal="right"/>
    </xf>
    <xf numFmtId="0" fontId="12" fillId="2" borderId="5" xfId="2" applyFont="1" applyFill="1" applyBorder="1" applyAlignment="1">
      <alignment horizontal="left"/>
    </xf>
    <xf numFmtId="0" fontId="12" fillId="2" borderId="17" xfId="2" applyFont="1" applyFill="1" applyBorder="1" applyAlignment="1">
      <alignment horizontal="left"/>
    </xf>
    <xf numFmtId="0" fontId="12" fillId="2" borderId="6" xfId="2" applyFont="1" applyFill="1" applyBorder="1" applyAlignment="1">
      <alignment horizontal="left"/>
    </xf>
    <xf numFmtId="0" fontId="12" fillId="2" borderId="14" xfId="2" applyFont="1" applyFill="1" applyBorder="1" applyAlignment="1">
      <alignment horizontal="left"/>
    </xf>
    <xf numFmtId="0" fontId="12" fillId="2" borderId="15" xfId="2" applyFont="1" applyFill="1" applyBorder="1" applyAlignment="1">
      <alignment horizontal="left"/>
    </xf>
    <xf numFmtId="0" fontId="12" fillId="2" borderId="16" xfId="2" applyFont="1" applyFill="1" applyBorder="1" applyAlignment="1">
      <alignment horizontal="left"/>
    </xf>
    <xf numFmtId="0" fontId="2" fillId="0" borderId="23" xfId="0" applyFont="1" applyBorder="1" applyAlignment="1"/>
    <xf numFmtId="0" fontId="3" fillId="0" borderId="23" xfId="0" applyFont="1" applyBorder="1" applyAlignment="1"/>
  </cellXfs>
  <cellStyles count="3">
    <cellStyle name="Měna" xfId="1" builtinId="4"/>
    <cellStyle name="Normální" xfId="0" builtinId="0"/>
    <cellStyle name="normální_Sortiment a počty CZM _ nábytek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F20" sqref="F20"/>
    </sheetView>
  </sheetViews>
  <sheetFormatPr defaultRowHeight="15" x14ac:dyDescent="0.25"/>
  <cols>
    <col min="1" max="1" width="8.42578125" customWidth="1"/>
    <col min="2" max="2" width="20.42578125" customWidth="1"/>
    <col min="3" max="4" width="7.28515625" customWidth="1"/>
    <col min="5" max="5" width="10.140625" customWidth="1"/>
    <col min="6" max="6" width="11.85546875" customWidth="1"/>
    <col min="7" max="7" width="11.85546875" bestFit="1" customWidth="1"/>
    <col min="8" max="8" width="13.140625" customWidth="1"/>
    <col min="9" max="9" width="13.85546875" customWidth="1"/>
    <col min="10" max="16" width="3.7109375" bestFit="1" customWidth="1"/>
    <col min="20" max="21" width="14" bestFit="1" customWidth="1"/>
  </cols>
  <sheetData>
    <row r="1" spans="1:21" ht="18.75" x14ac:dyDescent="0.3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21" x14ac:dyDescent="0.25">
      <c r="A2" s="45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1" x14ac:dyDescent="0.25">
      <c r="A3" s="45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21" x14ac:dyDescent="0.25">
      <c r="A4" s="47" t="s">
        <v>37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21" ht="15.75" thickBot="1" x14ac:dyDescent="0.3">
      <c r="A5" s="68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21" ht="61.5" customHeight="1" thickBot="1" x14ac:dyDescent="0.3">
      <c r="A6" s="16" t="s">
        <v>0</v>
      </c>
      <c r="B6" s="17" t="s">
        <v>1</v>
      </c>
      <c r="C6" s="18" t="s">
        <v>2</v>
      </c>
      <c r="D6" s="19" t="s">
        <v>3</v>
      </c>
      <c r="E6" s="20" t="s">
        <v>4</v>
      </c>
      <c r="F6" s="19" t="s">
        <v>5</v>
      </c>
      <c r="G6" s="19" t="s">
        <v>6</v>
      </c>
      <c r="H6" s="21" t="s">
        <v>7</v>
      </c>
      <c r="I6" s="21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2" t="s">
        <v>13</v>
      </c>
      <c r="O6" s="22" t="s">
        <v>14</v>
      </c>
      <c r="P6" s="23" t="s">
        <v>15</v>
      </c>
    </row>
    <row r="7" spans="1:21" ht="15.75" thickBot="1" x14ac:dyDescent="0.3">
      <c r="A7" s="50" t="s">
        <v>16</v>
      </c>
      <c r="B7" s="51"/>
      <c r="C7" s="51"/>
      <c r="D7" s="51"/>
      <c r="E7" s="51"/>
      <c r="F7" s="51"/>
      <c r="G7" s="51"/>
      <c r="H7" s="51"/>
      <c r="I7" s="51"/>
      <c r="J7" s="52"/>
      <c r="K7" s="52"/>
      <c r="L7" s="52"/>
      <c r="M7" s="52"/>
      <c r="N7" s="52"/>
      <c r="O7" s="52"/>
      <c r="P7" s="53"/>
    </row>
    <row r="8" spans="1:21" ht="26.25" customHeight="1" x14ac:dyDescent="0.25">
      <c r="A8" s="1">
        <v>1</v>
      </c>
      <c r="B8" s="24" t="s">
        <v>17</v>
      </c>
      <c r="C8" s="38">
        <v>1</v>
      </c>
      <c r="D8" s="38">
        <v>24</v>
      </c>
      <c r="E8" s="41">
        <f t="shared" ref="E8:E15" si="0">SUM(J8:P8)</f>
        <v>57</v>
      </c>
      <c r="F8" s="2">
        <v>0</v>
      </c>
      <c r="G8" s="3">
        <f>F8*1.21</f>
        <v>0</v>
      </c>
      <c r="H8" s="3">
        <f>E8*F8</f>
        <v>0</v>
      </c>
      <c r="I8" s="4">
        <f>H8*1.21</f>
        <v>0</v>
      </c>
      <c r="J8" s="25">
        <v>6</v>
      </c>
      <c r="K8" s="26">
        <v>14</v>
      </c>
      <c r="L8" s="26">
        <v>10</v>
      </c>
      <c r="M8" s="26">
        <v>6</v>
      </c>
      <c r="N8" s="26">
        <v>11</v>
      </c>
      <c r="O8" s="26">
        <v>10</v>
      </c>
      <c r="P8" s="27">
        <v>0</v>
      </c>
    </row>
    <row r="9" spans="1:21" ht="28.5" customHeight="1" x14ac:dyDescent="0.25">
      <c r="A9" s="5">
        <v>2</v>
      </c>
      <c r="B9" s="28" t="s">
        <v>18</v>
      </c>
      <c r="C9" s="39">
        <v>1</v>
      </c>
      <c r="D9" s="39">
        <v>24</v>
      </c>
      <c r="E9" s="42">
        <f t="shared" si="0"/>
        <v>36</v>
      </c>
      <c r="F9" s="6">
        <v>0</v>
      </c>
      <c r="G9" s="7">
        <f t="shared" ref="G9:G15" si="1">F9*1.21</f>
        <v>0</v>
      </c>
      <c r="H9" s="7">
        <f t="shared" ref="H9:H15" si="2">E9*F9</f>
        <v>0</v>
      </c>
      <c r="I9" s="8">
        <f t="shared" ref="I9:I15" si="3">H9*1.21</f>
        <v>0</v>
      </c>
      <c r="J9" s="29">
        <v>4</v>
      </c>
      <c r="K9" s="30">
        <v>9</v>
      </c>
      <c r="L9" s="30">
        <v>6</v>
      </c>
      <c r="M9" s="30">
        <v>4</v>
      </c>
      <c r="N9" s="30">
        <v>7</v>
      </c>
      <c r="O9" s="30">
        <v>6</v>
      </c>
      <c r="P9" s="31">
        <v>0</v>
      </c>
    </row>
    <row r="10" spans="1:21" ht="17.25" customHeight="1" x14ac:dyDescent="0.25">
      <c r="A10" s="5">
        <v>3</v>
      </c>
      <c r="B10" s="28" t="s">
        <v>19</v>
      </c>
      <c r="C10" s="39">
        <v>1</v>
      </c>
      <c r="D10" s="39">
        <v>24</v>
      </c>
      <c r="E10" s="42">
        <f t="shared" si="0"/>
        <v>40</v>
      </c>
      <c r="F10" s="6">
        <v>0</v>
      </c>
      <c r="G10" s="7">
        <f t="shared" si="1"/>
        <v>0</v>
      </c>
      <c r="H10" s="7">
        <f t="shared" si="2"/>
        <v>0</v>
      </c>
      <c r="I10" s="8">
        <f t="shared" si="3"/>
        <v>0</v>
      </c>
      <c r="J10" s="29">
        <v>8</v>
      </c>
      <c r="K10" s="30">
        <v>8</v>
      </c>
      <c r="L10" s="30">
        <v>7</v>
      </c>
      <c r="M10" s="30">
        <v>4</v>
      </c>
      <c r="N10" s="30">
        <v>6</v>
      </c>
      <c r="O10" s="30">
        <v>6</v>
      </c>
      <c r="P10" s="31">
        <v>1</v>
      </c>
    </row>
    <row r="11" spans="1:21" ht="18.75" customHeight="1" x14ac:dyDescent="0.25">
      <c r="A11" s="5">
        <v>4</v>
      </c>
      <c r="B11" s="28" t="s">
        <v>20</v>
      </c>
      <c r="C11" s="39">
        <v>1</v>
      </c>
      <c r="D11" s="39">
        <v>24</v>
      </c>
      <c r="E11" s="42">
        <f t="shared" si="0"/>
        <v>5</v>
      </c>
      <c r="F11" s="6">
        <v>0</v>
      </c>
      <c r="G11" s="7">
        <f t="shared" si="1"/>
        <v>0</v>
      </c>
      <c r="H11" s="7">
        <f t="shared" si="2"/>
        <v>0</v>
      </c>
      <c r="I11" s="8">
        <f t="shared" si="3"/>
        <v>0</v>
      </c>
      <c r="J11" s="29">
        <v>2</v>
      </c>
      <c r="K11" s="30">
        <v>0</v>
      </c>
      <c r="L11" s="30">
        <v>0</v>
      </c>
      <c r="M11" s="30">
        <v>0</v>
      </c>
      <c r="N11" s="30">
        <v>3</v>
      </c>
      <c r="O11" s="30">
        <v>0</v>
      </c>
      <c r="P11" s="31">
        <v>0</v>
      </c>
    </row>
    <row r="12" spans="1:21" ht="17.25" customHeight="1" x14ac:dyDescent="0.25">
      <c r="A12" s="5">
        <v>5</v>
      </c>
      <c r="B12" s="28" t="s">
        <v>21</v>
      </c>
      <c r="C12" s="39">
        <v>1</v>
      </c>
      <c r="D12" s="39">
        <v>24</v>
      </c>
      <c r="E12" s="42">
        <f t="shared" si="0"/>
        <v>32</v>
      </c>
      <c r="F12" s="6">
        <v>0</v>
      </c>
      <c r="G12" s="7">
        <f t="shared" si="1"/>
        <v>0</v>
      </c>
      <c r="H12" s="7">
        <f t="shared" si="2"/>
        <v>0</v>
      </c>
      <c r="I12" s="8">
        <f t="shared" si="3"/>
        <v>0</v>
      </c>
      <c r="J12" s="29">
        <v>4</v>
      </c>
      <c r="K12" s="30">
        <v>8</v>
      </c>
      <c r="L12" s="30">
        <v>6</v>
      </c>
      <c r="M12" s="30">
        <v>4</v>
      </c>
      <c r="N12" s="30">
        <v>4</v>
      </c>
      <c r="O12" s="30">
        <v>6</v>
      </c>
      <c r="P12" s="31">
        <v>0</v>
      </c>
    </row>
    <row r="13" spans="1:21" ht="18.75" customHeight="1" x14ac:dyDescent="0.25">
      <c r="A13" s="5">
        <v>6</v>
      </c>
      <c r="B13" s="28" t="s">
        <v>22</v>
      </c>
      <c r="C13" s="39">
        <v>1</v>
      </c>
      <c r="D13" s="39">
        <v>24</v>
      </c>
      <c r="E13" s="42">
        <f t="shared" si="0"/>
        <v>36</v>
      </c>
      <c r="F13" s="6">
        <v>0</v>
      </c>
      <c r="G13" s="7">
        <f t="shared" si="1"/>
        <v>0</v>
      </c>
      <c r="H13" s="7">
        <f t="shared" si="2"/>
        <v>0</v>
      </c>
      <c r="I13" s="8">
        <f t="shared" si="3"/>
        <v>0</v>
      </c>
      <c r="J13" s="29">
        <v>4</v>
      </c>
      <c r="K13" s="30">
        <v>10</v>
      </c>
      <c r="L13" s="30">
        <v>6</v>
      </c>
      <c r="M13" s="30">
        <v>4</v>
      </c>
      <c r="N13" s="30">
        <v>6</v>
      </c>
      <c r="O13" s="30">
        <v>6</v>
      </c>
      <c r="P13" s="31">
        <v>0</v>
      </c>
      <c r="T13" s="37"/>
      <c r="U13" s="37"/>
    </row>
    <row r="14" spans="1:21" ht="23.25" customHeight="1" x14ac:dyDescent="0.25">
      <c r="A14" s="5">
        <v>7</v>
      </c>
      <c r="B14" s="28" t="s">
        <v>23</v>
      </c>
      <c r="C14" s="39">
        <v>1</v>
      </c>
      <c r="D14" s="39">
        <v>24</v>
      </c>
      <c r="E14" s="42">
        <f t="shared" si="0"/>
        <v>13</v>
      </c>
      <c r="F14" s="6">
        <v>0</v>
      </c>
      <c r="G14" s="7">
        <f t="shared" si="1"/>
        <v>0</v>
      </c>
      <c r="H14" s="7">
        <f t="shared" si="2"/>
        <v>0</v>
      </c>
      <c r="I14" s="8">
        <f t="shared" si="3"/>
        <v>0</v>
      </c>
      <c r="J14" s="29">
        <v>4</v>
      </c>
      <c r="K14" s="30">
        <v>0</v>
      </c>
      <c r="L14" s="30">
        <v>2</v>
      </c>
      <c r="M14" s="30">
        <v>2</v>
      </c>
      <c r="N14" s="30">
        <v>3</v>
      </c>
      <c r="O14" s="30">
        <v>2</v>
      </c>
      <c r="P14" s="31">
        <v>0</v>
      </c>
    </row>
    <row r="15" spans="1:21" ht="23.1" customHeight="1" thickBot="1" x14ac:dyDescent="0.3">
      <c r="A15" s="9">
        <v>8</v>
      </c>
      <c r="B15" s="32" t="s">
        <v>24</v>
      </c>
      <c r="C15" s="40">
        <v>1</v>
      </c>
      <c r="D15" s="40">
        <v>24</v>
      </c>
      <c r="E15" s="43">
        <f t="shared" si="0"/>
        <v>2</v>
      </c>
      <c r="F15" s="10">
        <v>0</v>
      </c>
      <c r="G15" s="11">
        <f t="shared" si="1"/>
        <v>0</v>
      </c>
      <c r="H15" s="11">
        <f t="shared" si="2"/>
        <v>0</v>
      </c>
      <c r="I15" s="12">
        <f t="shared" si="3"/>
        <v>0</v>
      </c>
      <c r="J15" s="33">
        <v>0</v>
      </c>
      <c r="K15" s="34">
        <v>0</v>
      </c>
      <c r="L15" s="34">
        <v>0</v>
      </c>
      <c r="M15" s="34">
        <v>0</v>
      </c>
      <c r="N15" s="34">
        <v>2</v>
      </c>
      <c r="O15" s="34">
        <v>0</v>
      </c>
      <c r="P15" s="35">
        <v>0</v>
      </c>
    </row>
    <row r="16" spans="1:21" ht="15.75" thickBot="1" x14ac:dyDescent="0.3">
      <c r="A16" s="54" t="s">
        <v>25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</row>
    <row r="17" spans="1:16" ht="26.25" customHeight="1" x14ac:dyDescent="0.25">
      <c r="A17" s="13">
        <v>1</v>
      </c>
      <c r="B17" s="24" t="s">
        <v>17</v>
      </c>
      <c r="C17" s="38">
        <v>1</v>
      </c>
      <c r="D17" s="38">
        <v>24</v>
      </c>
      <c r="E17" s="41">
        <f>SUM(J17:P17)</f>
        <v>170</v>
      </c>
      <c r="F17" s="2">
        <v>0</v>
      </c>
      <c r="G17" s="3">
        <f>F17*1.21</f>
        <v>0</v>
      </c>
      <c r="H17" s="3">
        <f>E17*F17</f>
        <v>0</v>
      </c>
      <c r="I17" s="4">
        <f>H17*1.21</f>
        <v>0</v>
      </c>
      <c r="J17" s="25">
        <v>10</v>
      </c>
      <c r="K17" s="26">
        <v>55</v>
      </c>
      <c r="L17" s="26">
        <v>10</v>
      </c>
      <c r="M17" s="26">
        <v>35</v>
      </c>
      <c r="N17" s="26">
        <v>35</v>
      </c>
      <c r="O17" s="26">
        <v>20</v>
      </c>
      <c r="P17" s="27">
        <v>5</v>
      </c>
    </row>
    <row r="18" spans="1:16" ht="29.25" customHeight="1" x14ac:dyDescent="0.25">
      <c r="A18" s="14">
        <v>2</v>
      </c>
      <c r="B18" s="28" t="s">
        <v>18</v>
      </c>
      <c r="C18" s="39">
        <v>1</v>
      </c>
      <c r="D18" s="39">
        <v>24</v>
      </c>
      <c r="E18" s="42">
        <f>SUM(J18:P18)</f>
        <v>102</v>
      </c>
      <c r="F18" s="6">
        <v>0</v>
      </c>
      <c r="G18" s="7">
        <f t="shared" ref="G18:G21" si="4">F18*1.21</f>
        <v>0</v>
      </c>
      <c r="H18" s="7">
        <f t="shared" ref="H18:H21" si="5">E18*F18</f>
        <v>0</v>
      </c>
      <c r="I18" s="8">
        <f t="shared" ref="I18:I21" si="6">H18*1.21</f>
        <v>0</v>
      </c>
      <c r="J18" s="29">
        <v>6</v>
      </c>
      <c r="K18" s="30">
        <v>33</v>
      </c>
      <c r="L18" s="30">
        <v>6</v>
      </c>
      <c r="M18" s="30">
        <v>21</v>
      </c>
      <c r="N18" s="30">
        <v>21</v>
      </c>
      <c r="O18" s="30">
        <v>12</v>
      </c>
      <c r="P18" s="31">
        <v>3</v>
      </c>
    </row>
    <row r="19" spans="1:16" ht="26.25" customHeight="1" x14ac:dyDescent="0.25">
      <c r="A19" s="14">
        <v>3</v>
      </c>
      <c r="B19" s="28" t="s">
        <v>26</v>
      </c>
      <c r="C19" s="39">
        <v>1</v>
      </c>
      <c r="D19" s="39">
        <v>24</v>
      </c>
      <c r="E19" s="42">
        <f>SUM(J19:P19)</f>
        <v>68</v>
      </c>
      <c r="F19" s="6">
        <v>0</v>
      </c>
      <c r="G19" s="7">
        <f t="shared" si="4"/>
        <v>0</v>
      </c>
      <c r="H19" s="7">
        <f t="shared" si="5"/>
        <v>0</v>
      </c>
      <c r="I19" s="8">
        <f t="shared" si="6"/>
        <v>0</v>
      </c>
      <c r="J19" s="29">
        <v>4</v>
      </c>
      <c r="K19" s="30">
        <v>22</v>
      </c>
      <c r="L19" s="30">
        <v>4</v>
      </c>
      <c r="M19" s="30">
        <v>14</v>
      </c>
      <c r="N19" s="30">
        <v>14</v>
      </c>
      <c r="O19" s="30">
        <v>8</v>
      </c>
      <c r="P19" s="31">
        <v>2</v>
      </c>
    </row>
    <row r="20" spans="1:16" ht="17.25" customHeight="1" x14ac:dyDescent="0.25">
      <c r="A20" s="14">
        <v>4</v>
      </c>
      <c r="B20" s="28" t="s">
        <v>20</v>
      </c>
      <c r="C20" s="39">
        <v>1</v>
      </c>
      <c r="D20" s="39">
        <v>24</v>
      </c>
      <c r="E20" s="42">
        <f>SUM(J20:P20)</f>
        <v>8</v>
      </c>
      <c r="F20" s="6">
        <v>0</v>
      </c>
      <c r="G20" s="7">
        <f t="shared" si="4"/>
        <v>0</v>
      </c>
      <c r="H20" s="7">
        <f t="shared" si="5"/>
        <v>0</v>
      </c>
      <c r="I20" s="8">
        <f t="shared" si="6"/>
        <v>0</v>
      </c>
      <c r="J20" s="29">
        <v>0</v>
      </c>
      <c r="K20" s="30">
        <v>1</v>
      </c>
      <c r="L20" s="30">
        <v>0</v>
      </c>
      <c r="M20" s="30">
        <v>0</v>
      </c>
      <c r="N20" s="30">
        <v>7</v>
      </c>
      <c r="O20" s="30">
        <v>0</v>
      </c>
      <c r="P20" s="31">
        <v>0</v>
      </c>
    </row>
    <row r="21" spans="1:16" ht="16.5" customHeight="1" thickBot="1" x14ac:dyDescent="0.3">
      <c r="A21" s="15">
        <v>5</v>
      </c>
      <c r="B21" s="32" t="s">
        <v>22</v>
      </c>
      <c r="C21" s="40">
        <v>1</v>
      </c>
      <c r="D21" s="40">
        <v>24</v>
      </c>
      <c r="E21" s="43">
        <f>SUM(J21:P21)</f>
        <v>102</v>
      </c>
      <c r="F21" s="10">
        <v>0</v>
      </c>
      <c r="G21" s="11">
        <f t="shared" si="4"/>
        <v>0</v>
      </c>
      <c r="H21" s="11">
        <f t="shared" si="5"/>
        <v>0</v>
      </c>
      <c r="I21" s="12">
        <f t="shared" si="6"/>
        <v>0</v>
      </c>
      <c r="J21" s="33">
        <v>6</v>
      </c>
      <c r="K21" s="34">
        <v>33</v>
      </c>
      <c r="L21" s="34">
        <v>6</v>
      </c>
      <c r="M21" s="34">
        <v>21</v>
      </c>
      <c r="N21" s="34">
        <v>21</v>
      </c>
      <c r="O21" s="34">
        <v>12</v>
      </c>
      <c r="P21" s="35">
        <v>3</v>
      </c>
    </row>
    <row r="22" spans="1:16" ht="15.75" thickBot="1" x14ac:dyDescent="0.3">
      <c r="A22" s="62" t="s">
        <v>27</v>
      </c>
      <c r="B22" s="63"/>
      <c r="C22" s="57">
        <f>SUM(H8:H15,H17:H21)</f>
        <v>0</v>
      </c>
      <c r="D22" s="58"/>
      <c r="E22" s="58"/>
      <c r="F22" s="58"/>
      <c r="G22" s="58"/>
      <c r="H22" s="58"/>
      <c r="I22" s="58"/>
      <c r="J22" s="59"/>
      <c r="K22" s="59"/>
      <c r="L22" s="59"/>
      <c r="M22" s="59"/>
      <c r="N22" s="59"/>
      <c r="O22" s="59"/>
      <c r="P22" s="60"/>
    </row>
    <row r="23" spans="1:16" ht="15.75" thickBot="1" x14ac:dyDescent="0.3">
      <c r="A23" s="64" t="s">
        <v>28</v>
      </c>
      <c r="B23" s="65"/>
      <c r="C23" s="61">
        <f>C22*0.21</f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1:16" ht="15.75" thickBot="1" x14ac:dyDescent="0.3">
      <c r="A24" s="66" t="s">
        <v>29</v>
      </c>
      <c r="B24" s="67"/>
      <c r="C24" s="61">
        <f>SUM(C22+C23)</f>
        <v>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</row>
    <row r="26" spans="1:16" x14ac:dyDescent="0.25">
      <c r="A26" s="49" t="s">
        <v>33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x14ac:dyDescent="0.25">
      <c r="A28" s="49" t="s">
        <v>34</v>
      </c>
      <c r="B28" s="49"/>
      <c r="C28" s="36"/>
      <c r="D28" s="36"/>
      <c r="E28" s="36"/>
      <c r="F28" s="36"/>
      <c r="G28" s="36"/>
      <c r="H28" s="36"/>
      <c r="I28" s="49" t="s">
        <v>35</v>
      </c>
      <c r="J28" s="49"/>
      <c r="K28" s="49"/>
      <c r="L28" s="49"/>
      <c r="M28" s="49"/>
      <c r="N28" s="49"/>
      <c r="O28" s="49"/>
      <c r="P28" s="49"/>
    </row>
    <row r="29" spans="1:16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49"/>
      <c r="K29" s="49"/>
      <c r="L29" s="49"/>
      <c r="M29" s="49"/>
      <c r="N29" s="49"/>
      <c r="O29" s="49"/>
      <c r="P29" s="49"/>
    </row>
    <row r="30" spans="1:16" x14ac:dyDescent="0.25">
      <c r="A30" s="49"/>
      <c r="B30" s="49"/>
      <c r="C30" s="36"/>
      <c r="D30" s="36"/>
      <c r="E30" s="36"/>
      <c r="F30" s="36"/>
      <c r="G30" s="36"/>
      <c r="H30" s="36"/>
      <c r="I30" s="36"/>
      <c r="J30" s="49"/>
      <c r="K30" s="49"/>
      <c r="L30" s="49"/>
      <c r="M30" s="49"/>
      <c r="N30" s="49"/>
      <c r="O30" s="49"/>
      <c r="P30" s="49"/>
    </row>
  </sheetData>
  <mergeCells count="19">
    <mergeCell ref="A28:B28"/>
    <mergeCell ref="I28:P28"/>
    <mergeCell ref="A30:B30"/>
    <mergeCell ref="J29:P29"/>
    <mergeCell ref="J30:P30"/>
    <mergeCell ref="A1:P1"/>
    <mergeCell ref="A2:P2"/>
    <mergeCell ref="A3:P3"/>
    <mergeCell ref="A4:P4"/>
    <mergeCell ref="A26:P26"/>
    <mergeCell ref="A7:P7"/>
    <mergeCell ref="A16:P16"/>
    <mergeCell ref="C22:P22"/>
    <mergeCell ref="C23:P23"/>
    <mergeCell ref="C24:P24"/>
    <mergeCell ref="A22:B22"/>
    <mergeCell ref="A23:B23"/>
    <mergeCell ref="A24:B24"/>
    <mergeCell ref="A5:P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2017-04-18T07:25:04Z</dcterms:modified>
</cp:coreProperties>
</file>