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<sst xmlns="http://schemas.openxmlformats.org/spreadsheetml/2006/main" count="90" uniqueCount="36">
  <si>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č.</t>
  </si>
  <si>
    <t>black</t>
  </si>
  <si>
    <t>cyan</t>
  </si>
  <si>
    <t>magenta</t>
  </si>
  <si>
    <t>yellow</t>
  </si>
  <si>
    <t>předpokládané množství po dobu trvání smlouvy</t>
  </si>
  <si>
    <t>Nabídková cena celkem</t>
  </si>
  <si>
    <t>Celková nabídková cena v Kč (bez DPH)</t>
  </si>
  <si>
    <t xml:space="preserve"> </t>
  </si>
  <si>
    <r>
      <t xml:space="preserve">nabídková cena v Kč bez DPH/ks </t>
    </r>
    <r>
      <rPr>
        <b/>
        <sz val="10"/>
        <color indexed="10"/>
        <rFont val="Arial"/>
        <family val="2"/>
      </rPr>
      <t>(doplnit)</t>
    </r>
  </si>
  <si>
    <t>HP Color LaserJet Pro MFP M476dn</t>
  </si>
  <si>
    <t>Epson DFX 9000n</t>
  </si>
  <si>
    <t>typ provozního materiálu</t>
  </si>
  <si>
    <t>barva</t>
  </si>
  <si>
    <t>inkoustová náplň</t>
  </si>
  <si>
    <t>kazeta s barvící páskou</t>
  </si>
  <si>
    <t xml:space="preserve">tonerová kazeta </t>
  </si>
  <si>
    <t>HP LaserJet Pro HP MFP M426fdw</t>
  </si>
  <si>
    <t>Epson WF 5690dwf</t>
  </si>
  <si>
    <t xml:space="preserve">Předpokládané množství v ks
a jednotková cena </t>
  </si>
  <si>
    <t>cyan, magenta, yellow</t>
  </si>
  <si>
    <t>3 x 2 700</t>
  </si>
  <si>
    <t>sada 3 tonerových kazet</t>
  </si>
  <si>
    <t>Příloha č. 1 Rámcové kupní smlouvy - Provozní materiál do  tiskáren a multifunkčních zařízení</t>
  </si>
  <si>
    <r>
      <t>Požadovaná výtěžnost dle přísl. norem:                ISO/IEC 19752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ISO/IEC 19798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ISO/IEC 24711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     (počet stran)</t>
    </r>
  </si>
  <si>
    <r>
      <t>neuvedeno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</si>
  <si>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U barvící pásky nelze stanovit výtěžnost, u tohoto typu se uvádí  životnost 15 mil. znaků.</t>
    </r>
  </si>
  <si>
    <t xml:space="preserve">Pozn.: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</si>
  <si>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ISO/IEC 19752 - pro výtěžnost u laserových tiskáren pro černobílý tisk 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</si>
  <si>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ISO/IEC 19798 - pro výtěžnost u laserových tiskáren pro barevný tisk 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</si>
  <si>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ISO/IEC 24711 - pro výtěžnost u inkoustových tiskáren </t>
    </r>
  </si>
  <si>
    <t>Epson WF 7610dwf</t>
  </si>
  <si>
    <t>sada 3 inkoustových náplní</t>
  </si>
  <si>
    <t>3 x 300</t>
  </si>
  <si>
    <t>3 x 1 100</t>
  </si>
  <si>
    <t>Typ tiskárny/multifunkčního zařízení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</si>
</sst>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0"/>
    <numFmt numFmtId="167" formatCode="#,##0.000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33" borderId="10" xfId="46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/>
    </xf>
    <xf numFmtId="3" fontId="3" fillId="0" borderId="10" xfId="46" applyNumberFormat="1" applyFont="1" applyFill="1" applyBorder="1" applyAlignment="1" applyProtection="1">
      <alignment horizontal="right"/>
      <protection/>
    </xf>
    <xf numFmtId="3" fontId="3" fillId="33" borderId="10" xfId="46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0" fontId="46" fillId="0" borderId="14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3" fontId="2" fillId="0" borderId="17" xfId="46" applyNumberFormat="1" applyFont="1" applyFill="1" applyBorder="1" applyAlignment="1" applyProtection="1">
      <alignment horizontal="center" vertical="center" wrapText="1"/>
      <protection/>
    </xf>
    <xf numFmtId="3" fontId="47" fillId="0" borderId="16" xfId="0" applyNumberFormat="1" applyFont="1" applyFill="1" applyBorder="1" applyAlignment="1" applyProtection="1">
      <alignment horizontal="right" vertical="center"/>
      <protection/>
    </xf>
    <xf numFmtId="3" fontId="2" fillId="33" borderId="18" xfId="46" applyNumberFormat="1" applyFont="1" applyFill="1" applyBorder="1" applyAlignment="1" applyProtection="1">
      <alignment horizontal="center" vertical="center" wrapText="1"/>
      <protection/>
    </xf>
    <xf numFmtId="3" fontId="3" fillId="33" borderId="18" xfId="46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48" fillId="34" borderId="20" xfId="0" applyNumberFormat="1" applyFont="1" applyFill="1" applyBorder="1" applyAlignment="1">
      <alignment/>
    </xf>
    <xf numFmtId="3" fontId="2" fillId="0" borderId="21" xfId="46" applyNumberFormat="1" applyFont="1" applyFill="1" applyBorder="1" applyAlignment="1" applyProtection="1">
      <alignment horizontal="center" vertical="center" wrapText="1"/>
      <protection/>
    </xf>
    <xf numFmtId="3" fontId="2" fillId="0" borderId="16" xfId="46" applyNumberFormat="1" applyFont="1" applyFill="1" applyBorder="1" applyAlignment="1" applyProtection="1">
      <alignment horizontal="center" vertical="center" wrapText="1"/>
      <protection/>
    </xf>
    <xf numFmtId="3" fontId="3" fillId="0" borderId="16" xfId="46" applyNumberFormat="1" applyFont="1" applyFill="1" applyBorder="1" applyAlignment="1" applyProtection="1">
      <alignment horizontal="right"/>
      <protection/>
    </xf>
    <xf numFmtId="3" fontId="2" fillId="33" borderId="22" xfId="46" applyNumberFormat="1" applyFont="1" applyFill="1" applyBorder="1" applyAlignment="1" applyProtection="1">
      <alignment horizontal="center" vertical="center" wrapText="1"/>
      <protection/>
    </xf>
    <xf numFmtId="3" fontId="3" fillId="33" borderId="22" xfId="46" applyNumberFormat="1" applyFont="1" applyFill="1" applyBorder="1" applyAlignment="1" applyProtection="1">
      <alignment horizontal="right"/>
      <protection/>
    </xf>
    <xf numFmtId="164" fontId="3" fillId="33" borderId="23" xfId="0" applyNumberFormat="1" applyFont="1" applyFill="1" applyBorder="1" applyAlignment="1" applyProtection="1">
      <alignment horizontal="right"/>
      <protection/>
    </xf>
    <xf numFmtId="3" fontId="5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/>
      <protection/>
    </xf>
    <xf numFmtId="3" fontId="47" fillId="0" borderId="24" xfId="0" applyNumberFormat="1" applyFont="1" applyFill="1" applyBorder="1" applyAlignment="1" applyProtection="1">
      <alignment horizontal="right" vertical="center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3" fontId="4" fillId="35" borderId="24" xfId="0" applyNumberFormat="1" applyFont="1" applyFill="1" applyBorder="1" applyAlignment="1" applyProtection="1">
      <alignment horizontal="center" vertical="center" wrapText="1"/>
      <protection/>
    </xf>
    <xf numFmtId="3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164" fontId="3" fillId="0" borderId="16" xfId="0" applyNumberFormat="1" applyFont="1" applyFill="1" applyBorder="1" applyAlignment="1" applyProtection="1">
      <alignment vertical="center"/>
      <protection locked="0"/>
    </xf>
    <xf numFmtId="164" fontId="3" fillId="0" borderId="24" xfId="0" applyNumberFormat="1" applyFont="1" applyFill="1" applyBorder="1" applyAlignment="1" applyProtection="1">
      <alignment vertical="center"/>
      <protection locked="0"/>
    </xf>
    <xf numFmtId="164" fontId="3" fillId="33" borderId="22" xfId="0" applyNumberFormat="1" applyFont="1" applyFill="1" applyBorder="1" applyAlignment="1" applyProtection="1">
      <alignment vertical="center"/>
      <protection locked="0"/>
    </xf>
    <xf numFmtId="164" fontId="3" fillId="33" borderId="10" xfId="0" applyNumberFormat="1" applyFont="1" applyFill="1" applyBorder="1" applyAlignment="1" applyProtection="1">
      <alignment vertical="center"/>
      <protection locked="0"/>
    </xf>
    <xf numFmtId="164" fontId="3" fillId="33" borderId="18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3" fontId="2" fillId="0" borderId="26" xfId="46" applyNumberFormat="1" applyFont="1" applyFill="1" applyBorder="1" applyAlignment="1" applyProtection="1">
      <alignment horizontal="center" vertical="center" wrapText="1"/>
      <protection/>
    </xf>
    <xf numFmtId="3" fontId="2" fillId="0" borderId="18" xfId="46" applyNumberFormat="1" applyFont="1" applyFill="1" applyBorder="1" applyAlignment="1" applyProtection="1">
      <alignment horizontal="center" vertical="center" wrapText="1"/>
      <protection/>
    </xf>
    <xf numFmtId="3" fontId="3" fillId="0" borderId="18" xfId="46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vertical="center"/>
      <protection locked="0"/>
    </xf>
    <xf numFmtId="164" fontId="3" fillId="0" borderId="19" xfId="0" applyNumberFormat="1" applyFont="1" applyFill="1" applyBorder="1" applyAlignment="1" applyProtection="1">
      <alignment horizontal="right"/>
      <protection/>
    </xf>
    <xf numFmtId="3" fontId="2" fillId="0" borderId="27" xfId="46" applyNumberFormat="1" applyFont="1" applyFill="1" applyBorder="1" applyAlignment="1" applyProtection="1">
      <alignment horizontal="center" vertical="center" wrapText="1"/>
      <protection/>
    </xf>
    <xf numFmtId="3" fontId="2" fillId="0" borderId="24" xfId="46" applyNumberFormat="1" applyFont="1" applyFill="1" applyBorder="1" applyAlignment="1" applyProtection="1">
      <alignment horizontal="center" vertical="center" wrapText="1"/>
      <protection/>
    </xf>
    <xf numFmtId="3" fontId="3" fillId="0" borderId="24" xfId="46" applyNumberFormat="1" applyFont="1" applyFill="1" applyBorder="1" applyAlignment="1" applyProtection="1">
      <alignment horizontal="right"/>
      <protection/>
    </xf>
    <xf numFmtId="3" fontId="2" fillId="33" borderId="28" xfId="46" applyNumberFormat="1" applyFont="1" applyFill="1" applyBorder="1" applyAlignment="1" applyProtection="1">
      <alignment horizontal="center" vertical="center" wrapText="1"/>
      <protection/>
    </xf>
    <xf numFmtId="3" fontId="3" fillId="33" borderId="28" xfId="46" applyNumberFormat="1" applyFont="1" applyFill="1" applyBorder="1" applyAlignment="1" applyProtection="1">
      <alignment horizontal="right"/>
      <protection/>
    </xf>
    <xf numFmtId="164" fontId="3" fillId="33" borderId="28" xfId="0" applyNumberFormat="1" applyFont="1" applyFill="1" applyBorder="1" applyAlignment="1" applyProtection="1">
      <alignment vertical="center"/>
      <protection locked="0"/>
    </xf>
    <xf numFmtId="164" fontId="3" fillId="33" borderId="29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3" fontId="2" fillId="33" borderId="30" xfId="46" applyNumberFormat="1" applyFont="1" applyFill="1" applyBorder="1" applyAlignment="1" applyProtection="1">
      <alignment horizontal="center" vertical="center" wrapText="1"/>
      <protection/>
    </xf>
    <xf numFmtId="3" fontId="5" fillId="33" borderId="31" xfId="0" applyNumberFormat="1" applyFont="1" applyFill="1" applyBorder="1" applyAlignment="1" applyProtection="1">
      <alignment horizontal="center" vertical="center" wrapText="1"/>
      <protection/>
    </xf>
    <xf numFmtId="3" fontId="5" fillId="33" borderId="32" xfId="0" applyNumberFormat="1" applyFont="1" applyFill="1" applyBorder="1" applyAlignment="1" applyProtection="1">
      <alignment horizontal="center" vertical="center" wrapText="1"/>
      <protection/>
    </xf>
    <xf numFmtId="3" fontId="5" fillId="33" borderId="33" xfId="0" applyNumberFormat="1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left" vertical="center"/>
      <protection/>
    </xf>
    <xf numFmtId="3" fontId="3" fillId="0" borderId="10" xfId="46" applyNumberFormat="1" applyFont="1" applyFill="1" applyBorder="1" applyAlignment="1" applyProtection="1">
      <alignment horizontal="right" vertical="center"/>
      <protection/>
    </xf>
    <xf numFmtId="3" fontId="3" fillId="0" borderId="24" xfId="46" applyNumberFormat="1" applyFont="1" applyFill="1" applyBorder="1" applyAlignment="1" applyProtection="1">
      <alignment horizontal="right" vertical="center"/>
      <protection/>
    </xf>
    <xf numFmtId="164" fontId="3" fillId="0" borderId="13" xfId="0" applyNumberFormat="1" applyFont="1" applyFill="1" applyBorder="1" applyAlignment="1" applyProtection="1">
      <alignment horizontal="right" vertical="center"/>
      <protection/>
    </xf>
    <xf numFmtId="164" fontId="3" fillId="0" borderId="25" xfId="0" applyNumberFormat="1" applyFont="1" applyFill="1" applyBorder="1" applyAlignment="1" applyProtection="1">
      <alignment horizontal="right" vertical="center"/>
      <protection/>
    </xf>
    <xf numFmtId="3" fontId="3" fillId="35" borderId="28" xfId="46" applyNumberFormat="1" applyFont="1" applyFill="1" applyBorder="1" applyAlignment="1" applyProtection="1">
      <alignment horizontal="center" vertical="center" wrapText="1"/>
      <protection/>
    </xf>
    <xf numFmtId="3" fontId="0" fillId="0" borderId="37" xfId="0" applyNumberFormat="1" applyBorder="1" applyAlignment="1" applyProtection="1">
      <alignment horizontal="center" vertical="center" wrapText="1"/>
      <protection/>
    </xf>
    <xf numFmtId="3" fontId="4" fillId="35" borderId="38" xfId="0" applyNumberFormat="1" applyFont="1" applyFill="1" applyBorder="1" applyAlignment="1" applyProtection="1">
      <alignment horizontal="center" vertical="center" wrapText="1"/>
      <protection/>
    </xf>
    <xf numFmtId="3" fontId="4" fillId="35" borderId="34" xfId="0" applyNumberFormat="1" applyFont="1" applyFill="1" applyBorder="1" applyAlignment="1" applyProtection="1">
      <alignment horizontal="center" vertical="center" wrapText="1"/>
      <protection/>
    </xf>
    <xf numFmtId="3" fontId="6" fillId="35" borderId="39" xfId="46" applyNumberFormat="1" applyFont="1" applyFill="1" applyBorder="1" applyAlignment="1" applyProtection="1">
      <alignment horizontal="left" vertical="center"/>
      <protection/>
    </xf>
    <xf numFmtId="3" fontId="6" fillId="35" borderId="40" xfId="46" applyNumberFormat="1" applyFont="1" applyFill="1" applyBorder="1" applyAlignment="1" applyProtection="1">
      <alignment horizontal="left" vertical="center"/>
      <protection/>
    </xf>
    <xf numFmtId="3" fontId="6" fillId="35" borderId="41" xfId="46" applyNumberFormat="1" applyFont="1" applyFill="1" applyBorder="1" applyAlignment="1" applyProtection="1">
      <alignment horizontal="left" vertical="center"/>
      <protection/>
    </xf>
    <xf numFmtId="3" fontId="4" fillId="35" borderId="29" xfId="0" applyNumberFormat="1" applyFont="1" applyFill="1" applyBorder="1" applyAlignment="1" applyProtection="1">
      <alignment horizontal="center" vertical="center" wrapText="1"/>
      <protection/>
    </xf>
    <xf numFmtId="3" fontId="4" fillId="35" borderId="42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 applyProtection="1">
      <alignment horizontal="center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7" fillId="0" borderId="44" xfId="0" applyNumberFormat="1" applyFont="1" applyFill="1" applyBorder="1" applyAlignment="1" applyProtection="1">
      <alignment horizontal="left" vertical="center"/>
      <protection/>
    </xf>
    <xf numFmtId="3" fontId="47" fillId="0" borderId="20" xfId="0" applyNumberFormat="1" applyFont="1" applyFill="1" applyBorder="1" applyAlignment="1" applyProtection="1">
      <alignment horizontal="left" vertical="center"/>
      <protection/>
    </xf>
    <xf numFmtId="3" fontId="4" fillId="33" borderId="44" xfId="0" applyNumberFormat="1" applyFont="1" applyFill="1" applyBorder="1" applyAlignment="1" applyProtection="1">
      <alignment horizontal="center" vertical="center"/>
      <protection/>
    </xf>
    <xf numFmtId="3" fontId="4" fillId="33" borderId="45" xfId="0" applyNumberFormat="1" applyFont="1" applyFill="1" applyBorder="1" applyAlignment="1" applyProtection="1">
      <alignment horizontal="center" vertical="center"/>
      <protection/>
    </xf>
    <xf numFmtId="3" fontId="4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44" xfId="46" applyNumberFormat="1" applyFont="1" applyFill="1" applyBorder="1" applyAlignment="1" applyProtection="1">
      <alignment horizontal="left" vertical="center"/>
      <protection/>
    </xf>
    <xf numFmtId="3" fontId="3" fillId="33" borderId="45" xfId="46" applyNumberFormat="1" applyFont="1" applyFill="1" applyBorder="1" applyAlignment="1" applyProtection="1">
      <alignment horizontal="left" vertical="center"/>
      <protection/>
    </xf>
    <xf numFmtId="3" fontId="3" fillId="33" borderId="20" xfId="46" applyNumberFormat="1" applyFont="1" applyFill="1" applyBorder="1" applyAlignment="1" applyProtection="1">
      <alignment horizontal="left" vertical="center"/>
      <protection/>
    </xf>
    <xf numFmtId="3" fontId="3" fillId="35" borderId="46" xfId="46" applyNumberFormat="1" applyFont="1" applyFill="1" applyBorder="1" applyAlignment="1" applyProtection="1">
      <alignment horizontal="center" vertical="center"/>
      <protection/>
    </xf>
    <xf numFmtId="3" fontId="3" fillId="35" borderId="47" xfId="46" applyNumberFormat="1" applyFont="1" applyFill="1" applyBorder="1" applyAlignment="1" applyProtection="1">
      <alignment horizontal="center" vertical="center"/>
      <protection/>
    </xf>
    <xf numFmtId="3" fontId="3" fillId="35" borderId="28" xfId="46" applyNumberFormat="1" applyFont="1" applyFill="1" applyBorder="1" applyAlignment="1" applyProtection="1">
      <alignment horizontal="center" vertical="center"/>
      <protection/>
    </xf>
    <xf numFmtId="3" fontId="3" fillId="35" borderId="37" xfId="46" applyNumberFormat="1" applyFont="1" applyFill="1" applyBorder="1" applyAlignment="1" applyProtection="1">
      <alignment horizontal="center" vertical="center"/>
      <protection/>
    </xf>
    <xf numFmtId="3" fontId="4" fillId="0" borderId="48" xfId="0" applyNumberFormat="1" applyFont="1" applyFill="1" applyBorder="1" applyAlignment="1" applyProtection="1">
      <alignment horizontal="center" vertical="center"/>
      <protection/>
    </xf>
    <xf numFmtId="3" fontId="4" fillId="0" borderId="44" xfId="0" applyNumberFormat="1" applyFont="1" applyFill="1" applyBorder="1" applyAlignment="1" applyProtection="1">
      <alignment horizontal="left" vertical="center"/>
      <protection/>
    </xf>
    <xf numFmtId="3" fontId="4" fillId="0" borderId="45" xfId="0" applyNumberFormat="1" applyFont="1" applyFill="1" applyBorder="1" applyAlignment="1" applyProtection="1">
      <alignment horizontal="left" vertical="center"/>
      <protection/>
    </xf>
    <xf numFmtId="3" fontId="4" fillId="0" borderId="2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1">
      <selection activeCell="G6" sqref="G6:G37"/>
    </sheetView>
  </sheetViews>
  <sheetFormatPr defaultColWidth="9.140625" defaultRowHeight="15"/>
  <cols>
    <col min="1" max="1" width="8.28125" style="0" customWidth="1"/>
    <col min="2" max="2" width="46.57421875" style="0" customWidth="1"/>
    <col min="3" max="3" width="23.00390625" style="0" customWidth="1"/>
    <col min="4" max="4" width="14.7109375" style="0" customWidth="1"/>
    <col min="5" max="5" width="19.57421875" style="0" customWidth="1"/>
    <col min="6" max="6" width="17.8515625" style="0" customWidth="1"/>
    <col min="7" max="7" width="15.7109375" style="0" customWidth="1"/>
    <col min="8" max="8" width="17.8515625" style="0" customWidth="1"/>
  </cols>
  <sheetData>
    <row r="1" ht="15.75" customHeight="1" thickBot="1"/>
    <row r="2" spans="1:8" ht="16.5" thickBot="1">
      <c r="A2" s="3" t="s">
        <v>23</v>
      </c>
      <c r="B2" s="8"/>
      <c r="C2" s="8"/>
      <c r="D2" s="8"/>
      <c r="E2" s="8"/>
      <c r="F2" s="8"/>
      <c r="G2" s="8"/>
      <c r="H2" s="9"/>
    </row>
    <row r="3" ht="15.75" thickBot="1"/>
    <row r="4" spans="1:8" ht="27.75" customHeight="1">
      <c r="A4" s="84" t="s">
        <v>0</v>
      </c>
      <c r="B4" s="86" t="s">
        <v>35</v>
      </c>
      <c r="C4" s="65" t="s">
        <v>12</v>
      </c>
      <c r="D4" s="65" t="s">
        <v>13</v>
      </c>
      <c r="E4" s="65" t="s">
        <v>24</v>
      </c>
      <c r="F4" s="67" t="s">
        <v>19</v>
      </c>
      <c r="G4" s="68"/>
      <c r="H4" s="72" t="s">
        <v>6</v>
      </c>
    </row>
    <row r="5" spans="1:8" ht="92.25" customHeight="1" thickBot="1">
      <c r="A5" s="85"/>
      <c r="B5" s="87"/>
      <c r="C5" s="66"/>
      <c r="D5" s="66"/>
      <c r="E5" s="66"/>
      <c r="F5" s="29" t="s">
        <v>5</v>
      </c>
      <c r="G5" s="30" t="s">
        <v>9</v>
      </c>
      <c r="H5" s="73"/>
    </row>
    <row r="6" spans="1:8" ht="15">
      <c r="A6" s="74">
        <v>1</v>
      </c>
      <c r="B6" s="76" t="s">
        <v>17</v>
      </c>
      <c r="C6" s="58" t="s">
        <v>16</v>
      </c>
      <c r="D6" s="10" t="s">
        <v>1</v>
      </c>
      <c r="E6" s="11">
        <v>3100</v>
      </c>
      <c r="F6" s="14">
        <v>1025</v>
      </c>
      <c r="G6" s="33"/>
      <c r="H6" s="6">
        <f>SUM(G6*F6)</f>
        <v>0</v>
      </c>
    </row>
    <row r="7" spans="1:8" ht="15.75" thickBot="1">
      <c r="A7" s="75"/>
      <c r="B7" s="77"/>
      <c r="C7" s="59" t="s">
        <v>16</v>
      </c>
      <c r="D7" s="25" t="s">
        <v>1</v>
      </c>
      <c r="E7" s="26">
        <v>9000</v>
      </c>
      <c r="F7" s="27">
        <v>360</v>
      </c>
      <c r="G7" s="34"/>
      <c r="H7" s="28">
        <f>SUM(G7*F7)</f>
        <v>0</v>
      </c>
    </row>
    <row r="8" spans="1:8" ht="15">
      <c r="A8" s="78">
        <v>2</v>
      </c>
      <c r="B8" s="81" t="s">
        <v>10</v>
      </c>
      <c r="C8" s="55" t="s">
        <v>16</v>
      </c>
      <c r="D8" s="22" t="s">
        <v>1</v>
      </c>
      <c r="E8" s="23">
        <v>4400</v>
      </c>
      <c r="F8" s="23">
        <v>30</v>
      </c>
      <c r="G8" s="35"/>
      <c r="H8" s="24">
        <f aca="true" t="shared" si="0" ref="H8:H21">SUM(G8*F8)</f>
        <v>0</v>
      </c>
    </row>
    <row r="9" spans="1:8" ht="15">
      <c r="A9" s="79"/>
      <c r="B9" s="82"/>
      <c r="C9" s="56" t="s">
        <v>16</v>
      </c>
      <c r="D9" s="2" t="s">
        <v>1</v>
      </c>
      <c r="E9" s="5">
        <v>2400</v>
      </c>
      <c r="F9" s="5">
        <v>30</v>
      </c>
      <c r="G9" s="36"/>
      <c r="H9" s="12">
        <f t="shared" si="0"/>
        <v>0</v>
      </c>
    </row>
    <row r="10" spans="1:8" ht="15">
      <c r="A10" s="79"/>
      <c r="B10" s="82"/>
      <c r="C10" s="56" t="s">
        <v>16</v>
      </c>
      <c r="D10" s="2" t="s">
        <v>2</v>
      </c>
      <c r="E10" s="5">
        <v>2700</v>
      </c>
      <c r="F10" s="5">
        <v>30</v>
      </c>
      <c r="G10" s="36"/>
      <c r="H10" s="12">
        <f t="shared" si="0"/>
        <v>0</v>
      </c>
    </row>
    <row r="11" spans="1:8" ht="15">
      <c r="A11" s="79"/>
      <c r="B11" s="82"/>
      <c r="C11" s="56" t="s">
        <v>16</v>
      </c>
      <c r="D11" s="2" t="s">
        <v>3</v>
      </c>
      <c r="E11" s="5">
        <v>2700</v>
      </c>
      <c r="F11" s="5">
        <v>30</v>
      </c>
      <c r="G11" s="36"/>
      <c r="H11" s="12">
        <f t="shared" si="0"/>
        <v>0</v>
      </c>
    </row>
    <row r="12" spans="1:8" ht="15">
      <c r="A12" s="79"/>
      <c r="B12" s="82"/>
      <c r="C12" s="56" t="s">
        <v>16</v>
      </c>
      <c r="D12" s="2" t="s">
        <v>4</v>
      </c>
      <c r="E12" s="5">
        <v>2700</v>
      </c>
      <c r="F12" s="5">
        <v>30</v>
      </c>
      <c r="G12" s="36"/>
      <c r="H12" s="12">
        <f t="shared" si="0"/>
        <v>0</v>
      </c>
    </row>
    <row r="13" spans="1:8" ht="26.25" thickBot="1">
      <c r="A13" s="80"/>
      <c r="B13" s="83"/>
      <c r="C13" s="57" t="s">
        <v>22</v>
      </c>
      <c r="D13" s="15" t="s">
        <v>20</v>
      </c>
      <c r="E13" s="16" t="s">
        <v>21</v>
      </c>
      <c r="F13" s="16">
        <v>30</v>
      </c>
      <c r="G13" s="37"/>
      <c r="H13" s="17">
        <f t="shared" si="0"/>
        <v>0</v>
      </c>
    </row>
    <row r="14" spans="1:8" ht="15">
      <c r="A14" s="74">
        <v>3</v>
      </c>
      <c r="B14" s="89" t="s">
        <v>18</v>
      </c>
      <c r="C14" s="19" t="s">
        <v>14</v>
      </c>
      <c r="D14" s="20" t="s">
        <v>1</v>
      </c>
      <c r="E14" s="21">
        <v>900</v>
      </c>
      <c r="F14" s="21">
        <v>30</v>
      </c>
      <c r="G14" s="33"/>
      <c r="H14" s="6">
        <f t="shared" si="0"/>
        <v>0</v>
      </c>
    </row>
    <row r="15" spans="1:8" ht="15">
      <c r="A15" s="88"/>
      <c r="B15" s="90"/>
      <c r="C15" s="13" t="s">
        <v>14</v>
      </c>
      <c r="D15" s="1" t="s">
        <v>2</v>
      </c>
      <c r="E15" s="4">
        <v>800</v>
      </c>
      <c r="F15" s="4">
        <v>15</v>
      </c>
      <c r="G15" s="38"/>
      <c r="H15" s="7">
        <f t="shared" si="0"/>
        <v>0</v>
      </c>
    </row>
    <row r="16" spans="1:8" ht="15">
      <c r="A16" s="88"/>
      <c r="B16" s="90"/>
      <c r="C16" s="13" t="s">
        <v>14</v>
      </c>
      <c r="D16" s="1" t="s">
        <v>3</v>
      </c>
      <c r="E16" s="4">
        <v>800</v>
      </c>
      <c r="F16" s="4">
        <v>15</v>
      </c>
      <c r="G16" s="38"/>
      <c r="H16" s="7">
        <f t="shared" si="0"/>
        <v>0</v>
      </c>
    </row>
    <row r="17" spans="1:8" ht="15">
      <c r="A17" s="88"/>
      <c r="B17" s="90"/>
      <c r="C17" s="13" t="s">
        <v>14</v>
      </c>
      <c r="D17" s="1" t="s">
        <v>4</v>
      </c>
      <c r="E17" s="4">
        <v>800</v>
      </c>
      <c r="F17" s="4">
        <v>15</v>
      </c>
      <c r="G17" s="38"/>
      <c r="H17" s="7">
        <f t="shared" si="0"/>
        <v>0</v>
      </c>
    </row>
    <row r="18" spans="1:8" ht="15">
      <c r="A18" s="88"/>
      <c r="B18" s="90"/>
      <c r="C18" s="13" t="s">
        <v>14</v>
      </c>
      <c r="D18" s="1" t="s">
        <v>1</v>
      </c>
      <c r="E18" s="4">
        <v>2600</v>
      </c>
      <c r="F18" s="4">
        <v>5</v>
      </c>
      <c r="G18" s="38"/>
      <c r="H18" s="7">
        <f t="shared" si="0"/>
        <v>0</v>
      </c>
    </row>
    <row r="19" spans="1:8" ht="15">
      <c r="A19" s="88"/>
      <c r="B19" s="90"/>
      <c r="C19" s="13" t="s">
        <v>14</v>
      </c>
      <c r="D19" s="1" t="s">
        <v>2</v>
      </c>
      <c r="E19" s="4">
        <v>2000</v>
      </c>
      <c r="F19" s="4">
        <v>10</v>
      </c>
      <c r="G19" s="38"/>
      <c r="H19" s="7">
        <f t="shared" si="0"/>
        <v>0</v>
      </c>
    </row>
    <row r="20" spans="1:8" ht="15">
      <c r="A20" s="88"/>
      <c r="B20" s="90"/>
      <c r="C20" s="13" t="s">
        <v>14</v>
      </c>
      <c r="D20" s="1" t="s">
        <v>3</v>
      </c>
      <c r="E20" s="4">
        <v>2000</v>
      </c>
      <c r="F20" s="4">
        <v>10</v>
      </c>
      <c r="G20" s="38"/>
      <c r="H20" s="7">
        <f t="shared" si="0"/>
        <v>0</v>
      </c>
    </row>
    <row r="21" spans="1:8" ht="15">
      <c r="A21" s="88"/>
      <c r="B21" s="90"/>
      <c r="C21" s="40" t="s">
        <v>14</v>
      </c>
      <c r="D21" s="41" t="s">
        <v>4</v>
      </c>
      <c r="E21" s="42">
        <v>2000</v>
      </c>
      <c r="F21" s="42">
        <v>10</v>
      </c>
      <c r="G21" s="43"/>
      <c r="H21" s="44">
        <f t="shared" si="0"/>
        <v>0</v>
      </c>
    </row>
    <row r="22" spans="1:8" ht="15">
      <c r="A22" s="88"/>
      <c r="B22" s="90"/>
      <c r="C22" s="13" t="s">
        <v>14</v>
      </c>
      <c r="D22" s="1" t="s">
        <v>1</v>
      </c>
      <c r="E22" s="4">
        <v>4000</v>
      </c>
      <c r="F22" s="4">
        <v>5</v>
      </c>
      <c r="G22" s="38"/>
      <c r="H22" s="7">
        <f>SUM(G22*F22)</f>
        <v>0</v>
      </c>
    </row>
    <row r="23" spans="1:8" ht="15">
      <c r="A23" s="88"/>
      <c r="B23" s="90"/>
      <c r="C23" s="13" t="s">
        <v>14</v>
      </c>
      <c r="D23" s="1" t="s">
        <v>2</v>
      </c>
      <c r="E23" s="4">
        <v>4000</v>
      </c>
      <c r="F23" s="4">
        <v>3</v>
      </c>
      <c r="G23" s="38"/>
      <c r="H23" s="7">
        <f>SUM(G23*F23)</f>
        <v>0</v>
      </c>
    </row>
    <row r="24" spans="1:8" ht="15">
      <c r="A24" s="88"/>
      <c r="B24" s="90"/>
      <c r="C24" s="13" t="s">
        <v>14</v>
      </c>
      <c r="D24" s="1" t="s">
        <v>3</v>
      </c>
      <c r="E24" s="4">
        <v>4000</v>
      </c>
      <c r="F24" s="4">
        <v>3</v>
      </c>
      <c r="G24" s="38"/>
      <c r="H24" s="7">
        <f>SUM(G24*F24)</f>
        <v>0</v>
      </c>
    </row>
    <row r="25" spans="1:8" ht="15.75" thickBot="1">
      <c r="A25" s="75"/>
      <c r="B25" s="91"/>
      <c r="C25" s="40" t="s">
        <v>14</v>
      </c>
      <c r="D25" s="41" t="s">
        <v>4</v>
      </c>
      <c r="E25" s="42">
        <v>4000</v>
      </c>
      <c r="F25" s="42">
        <v>3</v>
      </c>
      <c r="G25" s="43"/>
      <c r="H25" s="44">
        <f>SUM(G25*F25)</f>
        <v>0</v>
      </c>
    </row>
    <row r="26" spans="1:8" ht="15.75" thickBot="1">
      <c r="A26" s="53">
        <v>4</v>
      </c>
      <c r="B26" s="60" t="s">
        <v>11</v>
      </c>
      <c r="C26" s="54" t="s">
        <v>15</v>
      </c>
      <c r="D26" s="48" t="s">
        <v>1</v>
      </c>
      <c r="E26" s="49" t="s">
        <v>25</v>
      </c>
      <c r="F26" s="49">
        <v>50</v>
      </c>
      <c r="G26" s="50"/>
      <c r="H26" s="51">
        <f>SUM(G26*F26)</f>
        <v>0</v>
      </c>
    </row>
    <row r="27" spans="1:8" ht="15">
      <c r="A27" s="74">
        <v>5</v>
      </c>
      <c r="B27" s="89" t="s">
        <v>31</v>
      </c>
      <c r="C27" s="19" t="s">
        <v>14</v>
      </c>
      <c r="D27" s="20" t="s">
        <v>1</v>
      </c>
      <c r="E27" s="21">
        <v>350</v>
      </c>
      <c r="F27" s="21">
        <v>10</v>
      </c>
      <c r="G27" s="33"/>
      <c r="H27" s="6">
        <f aca="true" t="shared" si="1" ref="H27:H33">SUM(G27*F27)</f>
        <v>0</v>
      </c>
    </row>
    <row r="28" spans="1:8" ht="15">
      <c r="A28" s="88"/>
      <c r="B28" s="90"/>
      <c r="C28" s="13" t="s">
        <v>14</v>
      </c>
      <c r="D28" s="1" t="s">
        <v>2</v>
      </c>
      <c r="E28" s="4">
        <v>300</v>
      </c>
      <c r="F28" s="4">
        <v>10</v>
      </c>
      <c r="G28" s="38"/>
      <c r="H28" s="7">
        <f t="shared" si="1"/>
        <v>0</v>
      </c>
    </row>
    <row r="29" spans="1:8" ht="15">
      <c r="A29" s="88"/>
      <c r="B29" s="90"/>
      <c r="C29" s="13" t="s">
        <v>14</v>
      </c>
      <c r="D29" s="1" t="s">
        <v>3</v>
      </c>
      <c r="E29" s="4">
        <v>300</v>
      </c>
      <c r="F29" s="4">
        <v>10</v>
      </c>
      <c r="G29" s="38"/>
      <c r="H29" s="7">
        <f t="shared" si="1"/>
        <v>0</v>
      </c>
    </row>
    <row r="30" spans="1:8" ht="15">
      <c r="A30" s="88"/>
      <c r="B30" s="90"/>
      <c r="C30" s="13" t="s">
        <v>14</v>
      </c>
      <c r="D30" s="1" t="s">
        <v>4</v>
      </c>
      <c r="E30" s="4">
        <v>300</v>
      </c>
      <c r="F30" s="4">
        <v>10</v>
      </c>
      <c r="G30" s="38"/>
      <c r="H30" s="7">
        <f t="shared" si="1"/>
        <v>0</v>
      </c>
    </row>
    <row r="31" spans="1:8" ht="15">
      <c r="A31" s="88"/>
      <c r="B31" s="90"/>
      <c r="C31" s="13" t="s">
        <v>14</v>
      </c>
      <c r="D31" s="1" t="s">
        <v>1</v>
      </c>
      <c r="E31" s="4">
        <v>1100</v>
      </c>
      <c r="F31" s="4">
        <v>5</v>
      </c>
      <c r="G31" s="38"/>
      <c r="H31" s="7">
        <f t="shared" si="1"/>
        <v>0</v>
      </c>
    </row>
    <row r="32" spans="1:8" ht="15">
      <c r="A32" s="88"/>
      <c r="B32" s="90"/>
      <c r="C32" s="13" t="s">
        <v>14</v>
      </c>
      <c r="D32" s="1" t="s">
        <v>2</v>
      </c>
      <c r="E32" s="4">
        <v>1100</v>
      </c>
      <c r="F32" s="4">
        <v>5</v>
      </c>
      <c r="G32" s="38"/>
      <c r="H32" s="7">
        <f t="shared" si="1"/>
        <v>0</v>
      </c>
    </row>
    <row r="33" spans="1:8" ht="15">
      <c r="A33" s="88"/>
      <c r="B33" s="90"/>
      <c r="C33" s="13" t="s">
        <v>14</v>
      </c>
      <c r="D33" s="1" t="s">
        <v>3</v>
      </c>
      <c r="E33" s="4">
        <v>1100</v>
      </c>
      <c r="F33" s="4">
        <v>5</v>
      </c>
      <c r="G33" s="38"/>
      <c r="H33" s="7">
        <f t="shared" si="1"/>
        <v>0</v>
      </c>
    </row>
    <row r="34" spans="1:8" ht="15">
      <c r="A34" s="88"/>
      <c r="B34" s="90"/>
      <c r="C34" s="13" t="s">
        <v>14</v>
      </c>
      <c r="D34" s="1" t="s">
        <v>4</v>
      </c>
      <c r="E34" s="4">
        <v>1100</v>
      </c>
      <c r="F34" s="4">
        <v>5</v>
      </c>
      <c r="G34" s="38"/>
      <c r="H34" s="7">
        <f>SUM(G34*F34)</f>
        <v>0</v>
      </c>
    </row>
    <row r="35" spans="1:8" ht="15">
      <c r="A35" s="88"/>
      <c r="B35" s="90"/>
      <c r="C35" s="13" t="s">
        <v>14</v>
      </c>
      <c r="D35" s="1" t="s">
        <v>1</v>
      </c>
      <c r="E35" s="4">
        <v>2200</v>
      </c>
      <c r="F35" s="4">
        <v>5</v>
      </c>
      <c r="G35" s="38"/>
      <c r="H35" s="7">
        <f>SUM(G35*F35)</f>
        <v>0</v>
      </c>
    </row>
    <row r="36" spans="1:8" ht="25.5">
      <c r="A36" s="88"/>
      <c r="B36" s="90"/>
      <c r="C36" s="13" t="s">
        <v>32</v>
      </c>
      <c r="D36" s="1" t="s">
        <v>20</v>
      </c>
      <c r="E36" s="4" t="s">
        <v>33</v>
      </c>
      <c r="F36" s="61">
        <v>5</v>
      </c>
      <c r="G36" s="38"/>
      <c r="H36" s="63">
        <f>SUM(G36*F36)</f>
        <v>0</v>
      </c>
    </row>
    <row r="37" spans="1:8" ht="26.25" thickBot="1">
      <c r="A37" s="75"/>
      <c r="B37" s="91"/>
      <c r="C37" s="45" t="s">
        <v>32</v>
      </c>
      <c r="D37" s="46" t="s">
        <v>20</v>
      </c>
      <c r="E37" s="47" t="s">
        <v>34</v>
      </c>
      <c r="F37" s="62">
        <v>5</v>
      </c>
      <c r="G37" s="34"/>
      <c r="H37" s="64">
        <f>SUM(G37*F37)</f>
        <v>0</v>
      </c>
    </row>
    <row r="38" spans="1:8" ht="16.5" thickBot="1">
      <c r="A38" s="69" t="s">
        <v>7</v>
      </c>
      <c r="B38" s="70"/>
      <c r="C38" s="70"/>
      <c r="D38" s="70"/>
      <c r="E38" s="70"/>
      <c r="F38" s="70"/>
      <c r="G38" s="71"/>
      <c r="H38" s="18">
        <f>SUM(H6:H37)</f>
        <v>0</v>
      </c>
    </row>
    <row r="39" ht="15">
      <c r="F39" s="52"/>
    </row>
    <row r="40" ht="15">
      <c r="A40" s="39" t="s">
        <v>27</v>
      </c>
    </row>
    <row r="41" ht="15">
      <c r="B41" s="39" t="s">
        <v>28</v>
      </c>
    </row>
    <row r="42" ht="15">
      <c r="B42" s="39" t="s">
        <v>29</v>
      </c>
    </row>
    <row r="43" ht="15">
      <c r="B43" s="39" t="s">
        <v>30</v>
      </c>
    </row>
    <row r="44" spans="2:4" ht="15">
      <c r="B44" s="31" t="s">
        <v>26</v>
      </c>
      <c r="C44" s="31"/>
      <c r="D44" s="32"/>
    </row>
    <row r="47" ht="15">
      <c r="B47" t="s">
        <v>8</v>
      </c>
    </row>
  </sheetData>
  <sheetProtection password="CDAA" sheet="1" objects="1" scenarios="1" selectLockedCells="1"/>
  <mergeCells count="16">
    <mergeCell ref="C4:C5"/>
    <mergeCell ref="D4:D5"/>
    <mergeCell ref="A27:A37"/>
    <mergeCell ref="B27:B37"/>
    <mergeCell ref="B14:B25"/>
    <mergeCell ref="A14:A25"/>
    <mergeCell ref="E4:E5"/>
    <mergeCell ref="F4:G4"/>
    <mergeCell ref="A38:G38"/>
    <mergeCell ref="H4:H5"/>
    <mergeCell ref="A6:A7"/>
    <mergeCell ref="B6:B7"/>
    <mergeCell ref="A8:A13"/>
    <mergeCell ref="B8:B13"/>
    <mergeCell ref="A4:A5"/>
    <mergeCell ref="B4:B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Čepová</dc:creator>
  <cp:keywords/>
  <dc:description/>
  <cp:lastModifiedBy>Holman Martin Mgr.</cp:lastModifiedBy>
  <cp:lastPrinted>2015-12-04T12:49:28Z</cp:lastPrinted>
  <dcterms:created xsi:type="dcterms:W3CDTF">2013-08-29T10:18:12Z</dcterms:created>
  <dcterms:modified xsi:type="dcterms:W3CDTF">2016-07-13T09:38:24Z</dcterms:modified>
  <cp:category/>
  <cp:version/>
  <cp:contentType/>
  <cp:contentStatus/>
</cp:coreProperties>
</file>