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List1 oceněný" sheetId="1" r:id="rId1"/>
    <sheet name="List2" sheetId="2" r:id="rId2"/>
    <sheet name="List3" sheetId="3" state="hidden" r:id="rId3"/>
    <sheet name="List4" sheetId="4" r:id="rId4"/>
  </sheets>
  <calcPr calcId="125725"/>
</workbook>
</file>

<file path=xl/calcChain.xml><?xml version="1.0" encoding="utf-8"?>
<calcChain xmlns="http://schemas.openxmlformats.org/spreadsheetml/2006/main">
  <c r="F10" i="1"/>
  <c r="F9"/>
  <c r="F8"/>
  <c r="F68" i="2"/>
  <c r="F67"/>
  <c r="F66"/>
  <c r="F65"/>
  <c r="F64"/>
  <c r="F63"/>
  <c r="F62"/>
  <c r="F61"/>
  <c r="F60"/>
  <c r="F59"/>
  <c r="F58"/>
  <c r="F57"/>
  <c r="F56"/>
  <c r="F55"/>
  <c r="F54"/>
  <c r="F53"/>
  <c r="F52"/>
  <c r="F51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14"/>
  <c r="F13"/>
  <c r="F12"/>
  <c r="F11"/>
  <c r="F10"/>
  <c r="F9"/>
  <c r="F11" i="1"/>
  <c r="F12"/>
  <c r="F13" l="1"/>
  <c r="F15" s="1"/>
  <c r="F16" s="1"/>
  <c r="F17" s="1"/>
  <c r="F69" i="2"/>
  <c r="F73" s="1"/>
  <c r="F48"/>
  <c r="F72" s="1"/>
  <c r="F74" l="1"/>
  <c r="F75" s="1"/>
  <c r="F76" s="1"/>
</calcChain>
</file>

<file path=xl/sharedStrings.xml><?xml version="1.0" encoding="utf-8"?>
<sst xmlns="http://schemas.openxmlformats.org/spreadsheetml/2006/main" count="177" uniqueCount="111">
  <si>
    <t>PČ</t>
  </si>
  <si>
    <t>popis</t>
  </si>
  <si>
    <t>MJ</t>
  </si>
  <si>
    <t>množství</t>
  </si>
  <si>
    <t>J.cena  (CZK)</t>
  </si>
  <si>
    <t>cena celkem (CZK)</t>
  </si>
  <si>
    <t>ELEKTRO</t>
  </si>
  <si>
    <t>kuchyňka</t>
  </si>
  <si>
    <t>demontáž obkladu stěn</t>
  </si>
  <si>
    <t>demontáž obkladu stropu</t>
  </si>
  <si>
    <t>zapravení drážek elektroinstalace</t>
  </si>
  <si>
    <t>zasedací místnost</t>
  </si>
  <si>
    <t>Praha 5, Nádražní 16 - oprava zasedací místnosti v obj. B</t>
  </si>
  <si>
    <t>sekání drážek pro elektro rozvody</t>
  </si>
  <si>
    <t>Oprava zasedací místnosti vedle na finančce v suterénu.</t>
  </si>
  <si>
    <t>Předmětem by mělo být zejména:</t>
  </si>
  <si>
    <t>- demontáž dřevěného obložení (stěny, strop),</t>
  </si>
  <si>
    <t>- nové omítky (případně vyspravení),</t>
  </si>
  <si>
    <t>- vymalování,</t>
  </si>
  <si>
    <t>- nová podlaha - lino,</t>
  </si>
  <si>
    <t>- výměna svítidel,</t>
  </si>
  <si>
    <t>- výměna oken,</t>
  </si>
  <si>
    <t>- výměna dveří.</t>
  </si>
  <si>
    <t>Zameř si to, nafoť, zpracuj si položkový výkaz výměr v excelu a kontrolní rozpočet, udělej si finanční odhad a zpracuj zadávací dokumentaci pro soutěž v GEMINu (ZD, Příloha č. 1 - Krycí list cen. nabídky, Příloha č. 2 -  položkový výkaz výměr, Příloha č. 3  - všeobecné obch. podmínky, Příloha č. 4 - podmínky BOZP a PO, Příloha č. 5 - fotodokumentace, Příloha č. 6 - návrh SoD, referátník, předběžná řídící kontrola).</t>
  </si>
  <si>
    <t>T: do 30. 1. 2016</t>
  </si>
  <si>
    <t>Díky,</t>
  </si>
  <si>
    <t>T.</t>
  </si>
  <si>
    <t>S pozdravem</t>
  </si>
  <si>
    <t>Ing. Tomáš Nushart</t>
  </si>
  <si>
    <t xml:space="preserve">Příloha č. 2 -  položkový výkaz výměr, </t>
  </si>
  <si>
    <t>Příloha č. 3  - všeobecné obch. podmínky,</t>
  </si>
  <si>
    <t xml:space="preserve">Příloha č. 4 - podmínky BOZP a PO, </t>
  </si>
  <si>
    <t xml:space="preserve">Příloha č. 5 - fotodokumentace, </t>
  </si>
  <si>
    <t xml:space="preserve">Příloha č. 1 - Krycí list cen. nabídky,  </t>
  </si>
  <si>
    <r>
      <t xml:space="preserve">Příloha č. 6 - návrh SoD, </t>
    </r>
    <r>
      <rPr>
        <b/>
        <sz val="11"/>
        <color theme="1"/>
        <rFont val="Calibri"/>
        <family val="2"/>
        <charset val="238"/>
        <scheme val="minor"/>
      </rPr>
      <t>referátník, předběžná řídící kontrola)</t>
    </r>
    <r>
      <rPr>
        <sz val="11"/>
        <color theme="1"/>
        <rFont val="Calibri"/>
        <family val="2"/>
        <charset val="238"/>
        <scheme val="minor"/>
      </rPr>
      <t>.</t>
    </r>
  </si>
  <si>
    <t>položkový výkaz výměr</t>
  </si>
  <si>
    <t>ks</t>
  </si>
  <si>
    <t>m</t>
  </si>
  <si>
    <t>Všechny uváděné rozměry jsou pouze orientační a je nutné přeměření přímo na stavbě</t>
  </si>
  <si>
    <t>demontáž světel,zásuvek, ventilátorů a elektroinstalace</t>
  </si>
  <si>
    <t>zasedací místnost celkem</t>
  </si>
  <si>
    <t>cena zasedací místnosti bez DPH</t>
  </si>
  <si>
    <t>cena kuchyňky bez DPH</t>
  </si>
  <si>
    <t>cena celkem</t>
  </si>
  <si>
    <t>DPH 21%</t>
  </si>
  <si>
    <t>cena celkem včetně DPH</t>
  </si>
  <si>
    <t>ceny jsou uvedeny v CZK bez DPH</t>
  </si>
  <si>
    <t>Kuchňka celkem</t>
  </si>
  <si>
    <t>likvidace a přesun hmot</t>
  </si>
  <si>
    <t>t</t>
  </si>
  <si>
    <t>nespecifikované přípomocné stavební práce (20 hodin x 150 Kč.)</t>
  </si>
  <si>
    <t>dodávka a montáž dřezové výtokové armatury</t>
  </si>
  <si>
    <t>obklad kolem kuch linky</t>
  </si>
  <si>
    <t>m2</t>
  </si>
  <si>
    <t>vybourání stávajícího obkladu kolem kuch linky, srovnání stěny</t>
  </si>
  <si>
    <t>demontáž stávajícího okna, podezdění v parapetní části</t>
  </si>
  <si>
    <t>nátěr a úprava radiátoru včetně trubního rozvodu</t>
  </si>
  <si>
    <t>montáž dřevěného okna OS profil 78,  Uw=1,2Wm2K (členění oken dle původních), barva bílá, kování celoobvodové s mikro ventilací, snížená klička,v horní části průvětrník (štěrbina) + začištění kolem oken (páska)+ zalištování</t>
  </si>
  <si>
    <t>elektero revize 4x</t>
  </si>
  <si>
    <t>vyklizení prostoru a stěhování stávajícího vybavení</t>
  </si>
  <si>
    <t>montáž nové kuch linky (lamino motiv dřevo) délky do 2m , spodní  a horní skříňky, osazení pracovní desky, usazení nerez dřezu s odkapávačem )matný povrch) včetně dopojení na odpad, osvětlení pracovní plochy desky</t>
  </si>
  <si>
    <t>nivelizování a vystěrkování stávající podlahy</t>
  </si>
  <si>
    <t>výmalba - barva bude upřesněna na KD z předložených vzorků</t>
  </si>
  <si>
    <t>výmalba 2x (odstín bude určen na KD)</t>
  </si>
  <si>
    <t>nátěr zárubně S barva (odstín šedé bude upřesněn na KD)</t>
  </si>
  <si>
    <t>demontáž, odvoz  a likvidace stávající kuch. Linky a PVC</t>
  </si>
  <si>
    <t>el. přívod kabel (včetně lišt) od chodbového rozvaděče po podružný rozvaděč</t>
  </si>
  <si>
    <t>nové elektrorozvody silnoproudu od podružného rozvaděče po koncové zařízení</t>
  </si>
  <si>
    <t>dodávka a montáž dvojzásuvek a dopojení</t>
  </si>
  <si>
    <t>dodávka, montáž včetně vystrojení podružného rozvaděče</t>
  </si>
  <si>
    <t>začištění kolem oken (páska) + štuk a zalištování</t>
  </si>
  <si>
    <t>oprava okapového žlabu nad okny zasedačky</t>
  </si>
  <si>
    <t>odstranění a likvidace stávajícího lina</t>
  </si>
  <si>
    <t>pomocné lešení do výšky 1,5m</t>
  </si>
  <si>
    <t>dodávka a instalace  členěného akustického podhledu stropu (zapuštěná osvětlovací tělesa)</t>
  </si>
  <si>
    <t>demontáž stávajících oken</t>
  </si>
  <si>
    <t>dozdění parapetu pod okny nad úroveň přilehlého terénu</t>
  </si>
  <si>
    <t>dodávka a montáž dřevěných oken OS profil 78,  Uw=1,2Wm2K (členění oken dle původních),barva bílá, kování celoobvodové s mikro ventilací, snížená klička, osazení štěrbinové ventilace, (paropropustná páska)</t>
  </si>
  <si>
    <t>instalace a dodání vnitřních žaluzií</t>
  </si>
  <si>
    <t>dopojení 3 ks ventilátorů (samostatné spínání)</t>
  </si>
  <si>
    <t xml:space="preserve">pokládka zátěžového PVC věetně zalištování </t>
  </si>
  <si>
    <t>dodávka a osazení, seřízení (protipožárních?)vstupních dvoukřídlích  dveří včetně fab zámku a 6ks klíčů</t>
  </si>
  <si>
    <t>S nátěr stávající zárubně - odstín šedé</t>
  </si>
  <si>
    <t>vysazení a likvidace vstupních dvoukřídlích dveří</t>
  </si>
  <si>
    <t>demontáž a likvidace kabelových tras</t>
  </si>
  <si>
    <t>kpl</t>
  </si>
  <si>
    <t>dodávka a montáž dvojitých a jednoduchých vypínačů</t>
  </si>
  <si>
    <t>"S" nátěr stávajících radiátoru  - 23 žeber 3 tělesa, včetně trubního rozvodu</t>
  </si>
  <si>
    <t>venkovní mříže na oknech -oprava, obroušení, odmaštění a 2x "S" nátěr</t>
  </si>
  <si>
    <t>vysazení dveří a dodávka nových  dveří  (motiv sv. dřevo)</t>
  </si>
  <si>
    <t>nová elektro instalace světel, zásuvek a ventilátoru včetně jištění a chrániče, (samostatné okruhy s jištěním pro vařič, lednici, mrazák a varnou konývku), napojeno z podružného rozvaděče</t>
  </si>
  <si>
    <t>venkovní mříž na okně -oprava, obroušení, odmaštění a 2x "S" nátěr</t>
  </si>
  <si>
    <t>odstranění stávajícího lina,</t>
  </si>
  <si>
    <t>nivelizace, přestěrkování podlahy</t>
  </si>
  <si>
    <t xml:space="preserve"> pokládka nového zátěžového PVC včetně zalištování</t>
  </si>
  <si>
    <t>Vápenocementová omítka štuková dvouvrstvá vnitřních stropů rovných nanášená ručně</t>
  </si>
  <si>
    <t>Vápenocementová omítka štuková dvouvrstvá vnitřních stěn rovných nanášená ručně</t>
  </si>
  <si>
    <t>dodávka a montáž zapuštěných stropních zářivkových svítidel do podhledu a dopojení</t>
  </si>
  <si>
    <t>zasedací místnost a kuchyňka</t>
  </si>
  <si>
    <t>odvoz suti na skládku včetně skládkovného</t>
  </si>
  <si>
    <t>PPR-5834 /ČJ-2016-990663 </t>
  </si>
  <si>
    <t>demontáž stávajících svítidel</t>
  </si>
  <si>
    <t>odvoz a likvidace demontovaného materiálu</t>
  </si>
  <si>
    <t>elektro revize  v 4 vyhotoveních</t>
  </si>
  <si>
    <t>přesun hmot</t>
  </si>
  <si>
    <t>součet</t>
  </si>
  <si>
    <t>cena bez 21=% DPH</t>
  </si>
  <si>
    <t>DPH 21 %</t>
  </si>
  <si>
    <t>cena včetně DPH</t>
  </si>
  <si>
    <t>SLZN- Pelléova 21, Praha 6, garáže – výměna stávajících zářivkových svítidel</t>
  </si>
  <si>
    <t>dodávka a montáž včetně dopojení na stávající rozvod dvoutrubicových zářivkových svítidel vhodných do garáží  - prašného prostředí s min. IP 66 a tepotně odolné (návrh svítidel včetně trubic 20W bude předložen projednání ) + podružný materiál  + trubice 20W a startery pokud nejsou součástí dodávky tělesa  - referenční výrobek  Prima T8 nebo lepší   (u třech svítidel v prostoru vrat úprava umístění)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</si>
</sst>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rgb="FF1F497D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1" fillId="0" borderId="0" xfId="1" applyAlignment="1" applyProtection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164" fontId="12" fillId="0" borderId="0" xfId="0" applyNumberFormat="1" applyFont="1"/>
    <xf numFmtId="164" fontId="13" fillId="0" borderId="0" xfId="0" applyNumberFormat="1" applyFont="1"/>
    <xf numFmtId="0" fontId="13" fillId="0" borderId="0" xfId="0" applyFont="1" applyAlignment="1">
      <alignment wrapText="1"/>
    </xf>
    <xf numFmtId="0" fontId="10" fillId="0" borderId="0" xfId="0" applyFont="1" applyFill="1"/>
    <xf numFmtId="0" fontId="16" fillId="0" borderId="1" xfId="0" applyFont="1" applyFill="1" applyBorder="1" applyAlignment="1">
      <alignment wrapText="1"/>
    </xf>
    <xf numFmtId="0" fontId="9" fillId="0" borderId="1" xfId="0" applyFont="1" applyBorder="1"/>
    <xf numFmtId="164" fontId="17" fillId="0" borderId="0" xfId="0" applyNumberFormat="1" applyFont="1"/>
    <xf numFmtId="164" fontId="9" fillId="0" borderId="0" xfId="0" applyNumberFormat="1" applyFont="1"/>
    <xf numFmtId="0" fontId="13" fillId="0" borderId="1" xfId="0" applyFont="1" applyFill="1" applyBorder="1" applyAlignment="1">
      <alignment wrapText="1"/>
    </xf>
    <xf numFmtId="0" fontId="0" fillId="0" borderId="0" xfId="0" applyBorder="1"/>
    <xf numFmtId="0" fontId="12" fillId="0" borderId="0" xfId="0" applyFont="1" applyFill="1" applyBorder="1"/>
    <xf numFmtId="0" fontId="12" fillId="0" borderId="0" xfId="0" applyFont="1" applyBorder="1"/>
    <xf numFmtId="164" fontId="0" fillId="0" borderId="0" xfId="0" applyNumberFormat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3" fillId="0" borderId="0" xfId="0" applyFont="1" applyBorder="1"/>
    <xf numFmtId="164" fontId="0" fillId="0" borderId="0" xfId="0" applyNumberFormat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0" xfId="0" applyFont="1" applyBorder="1" applyAlignment="1">
      <alignment wrapText="1"/>
    </xf>
    <xf numFmtId="164" fontId="12" fillId="0" borderId="0" xfId="0" applyNumberFormat="1" applyFont="1" applyBorder="1"/>
    <xf numFmtId="0" fontId="12" fillId="0" borderId="0" xfId="0" applyFont="1" applyBorder="1" applyAlignment="1">
      <alignment horizontal="right" wrapText="1"/>
    </xf>
    <xf numFmtId="0" fontId="18" fillId="0" borderId="0" xfId="1" applyFont="1" applyAlignment="1" applyProtection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listroj.pcr.cz/etr_pp/dotazy/get_xml.asp?id=40135901&amp;rp=201602220755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5"/>
  <sheetViews>
    <sheetView tabSelected="1" showRuler="0" view="pageLayout" zoomScale="110" zoomScaleNormal="110" zoomScalePageLayoutView="110" workbookViewId="0">
      <selection activeCell="B20" sqref="B20"/>
    </sheetView>
  </sheetViews>
  <sheetFormatPr defaultRowHeight="15"/>
  <cols>
    <col min="1" max="1" width="4.85546875" customWidth="1"/>
    <col min="2" max="2" width="86" customWidth="1"/>
    <col min="3" max="3" width="5.5703125" customWidth="1"/>
    <col min="4" max="4" width="9.28515625" style="10" customWidth="1"/>
    <col min="5" max="5" width="9.42578125" customWidth="1"/>
    <col min="6" max="6" width="12.42578125" customWidth="1"/>
  </cols>
  <sheetData>
    <row r="2" spans="1:7" ht="18.75">
      <c r="B2" s="53" t="s">
        <v>109</v>
      </c>
      <c r="C2" s="53"/>
      <c r="D2" s="53"/>
    </row>
    <row r="3" spans="1:7" ht="18.75">
      <c r="B3" s="4" t="s">
        <v>35</v>
      </c>
      <c r="C3" s="4"/>
      <c r="D3" s="9"/>
    </row>
    <row r="4" spans="1:7" ht="18.75">
      <c r="B4" s="52" t="s">
        <v>100</v>
      </c>
      <c r="C4" s="4"/>
      <c r="D4" s="9"/>
    </row>
    <row r="5" spans="1:7" ht="15.75">
      <c r="A5" s="1"/>
      <c r="B5" s="29"/>
      <c r="C5" s="54" t="s">
        <v>46</v>
      </c>
      <c r="D5" s="54"/>
      <c r="E5" s="54"/>
      <c r="F5" s="54"/>
    </row>
    <row r="6" spans="1:7" ht="15.75">
      <c r="A6" s="1"/>
      <c r="B6" s="3"/>
    </row>
    <row r="7" spans="1:7" ht="24.75">
      <c r="A7" s="14" t="s">
        <v>0</v>
      </c>
      <c r="B7" s="13" t="s">
        <v>1</v>
      </c>
      <c r="C7" s="13" t="s">
        <v>2</v>
      </c>
      <c r="D7" s="14" t="s">
        <v>3</v>
      </c>
      <c r="E7" s="13" t="s">
        <v>4</v>
      </c>
      <c r="F7" s="13" t="s">
        <v>5</v>
      </c>
      <c r="G7" s="2"/>
    </row>
    <row r="8" spans="1:7">
      <c r="A8" s="13">
        <v>1</v>
      </c>
      <c r="B8" s="47" t="s">
        <v>101</v>
      </c>
      <c r="C8" s="13" t="s">
        <v>36</v>
      </c>
      <c r="D8" s="14">
        <v>52</v>
      </c>
      <c r="E8" s="13">
        <v>0</v>
      </c>
      <c r="F8" s="13">
        <f>D8*E8</f>
        <v>0</v>
      </c>
    </row>
    <row r="9" spans="1:7">
      <c r="A9" s="15">
        <v>2</v>
      </c>
      <c r="B9" s="48" t="s">
        <v>102</v>
      </c>
      <c r="C9" s="15" t="s">
        <v>49</v>
      </c>
      <c r="D9" s="16">
        <v>0.2</v>
      </c>
      <c r="E9" s="15">
        <v>0</v>
      </c>
      <c r="F9" s="15">
        <f>D9*E9</f>
        <v>0</v>
      </c>
    </row>
    <row r="10" spans="1:7" ht="51.75">
      <c r="A10" s="15">
        <v>3</v>
      </c>
      <c r="B10" s="48" t="s">
        <v>110</v>
      </c>
      <c r="C10" s="15" t="s">
        <v>36</v>
      </c>
      <c r="D10" s="16">
        <v>52</v>
      </c>
      <c r="E10" s="15">
        <v>0</v>
      </c>
      <c r="F10" s="15">
        <f>D10*E10</f>
        <v>0</v>
      </c>
    </row>
    <row r="11" spans="1:7">
      <c r="A11" s="15">
        <v>4</v>
      </c>
      <c r="B11" s="48" t="s">
        <v>103</v>
      </c>
      <c r="C11" s="15" t="s">
        <v>36</v>
      </c>
      <c r="D11" s="16">
        <v>1</v>
      </c>
      <c r="E11" s="15">
        <v>0</v>
      </c>
      <c r="F11" s="15">
        <f t="shared" ref="F11:F12" si="0">D11*E11</f>
        <v>0</v>
      </c>
    </row>
    <row r="12" spans="1:7">
      <c r="A12" s="15">
        <v>5</v>
      </c>
      <c r="B12" s="48" t="s">
        <v>104</v>
      </c>
      <c r="C12" s="15" t="s">
        <v>49</v>
      </c>
      <c r="D12" s="16">
        <v>0.2</v>
      </c>
      <c r="E12" s="15">
        <v>0</v>
      </c>
      <c r="F12" s="15">
        <f t="shared" si="0"/>
        <v>0</v>
      </c>
    </row>
    <row r="13" spans="1:7">
      <c r="A13" s="15"/>
      <c r="B13" s="48" t="s">
        <v>105</v>
      </c>
      <c r="C13" s="15"/>
      <c r="D13" s="16"/>
      <c r="E13" s="15"/>
      <c r="F13" s="15">
        <f>SUM(F8:F12)</f>
        <v>0</v>
      </c>
    </row>
    <row r="14" spans="1:7">
      <c r="A14" s="37"/>
      <c r="B14" s="49"/>
      <c r="C14" s="37"/>
      <c r="D14" s="40"/>
      <c r="E14" s="37"/>
      <c r="F14" s="37"/>
    </row>
    <row r="15" spans="1:7">
      <c r="A15" s="37"/>
      <c r="B15" s="51" t="s">
        <v>106</v>
      </c>
      <c r="C15" s="37"/>
      <c r="D15" s="40"/>
      <c r="E15" s="37"/>
      <c r="F15" s="50">
        <f>F13</f>
        <v>0</v>
      </c>
    </row>
    <row r="16" spans="1:7">
      <c r="A16" s="37"/>
      <c r="B16" s="51" t="s">
        <v>107</v>
      </c>
      <c r="C16" s="37"/>
      <c r="D16" s="40"/>
      <c r="E16" s="37"/>
      <c r="F16" s="50">
        <f>F15*0.21</f>
        <v>0</v>
      </c>
    </row>
    <row r="17" spans="1:6">
      <c r="A17" s="37"/>
      <c r="B17" s="51" t="s">
        <v>108</v>
      </c>
      <c r="C17" s="37"/>
      <c r="D17" s="40"/>
      <c r="E17" s="37"/>
      <c r="F17" s="50">
        <f>SUM(F15:F16)</f>
        <v>0</v>
      </c>
    </row>
    <row r="18" spans="1:6">
      <c r="A18" s="37"/>
      <c r="B18" s="39"/>
      <c r="C18" s="37"/>
      <c r="D18" s="40"/>
      <c r="E18" s="37"/>
      <c r="F18" s="50"/>
    </row>
    <row r="19" spans="1:6" ht="25.5" customHeight="1">
      <c r="A19" s="37"/>
      <c r="B19" s="39"/>
      <c r="C19" s="37"/>
      <c r="D19" s="40"/>
      <c r="E19" s="37"/>
      <c r="F19" s="37"/>
    </row>
    <row r="20" spans="1:6">
      <c r="A20" s="37"/>
      <c r="B20" s="39"/>
      <c r="C20" s="37"/>
      <c r="D20" s="40"/>
      <c r="E20" s="37"/>
      <c r="F20" s="37"/>
    </row>
    <row r="21" spans="1:6">
      <c r="A21" s="37"/>
      <c r="B21" s="39"/>
      <c r="C21" s="37"/>
      <c r="D21" s="40"/>
      <c r="E21" s="37"/>
      <c r="F21" s="37"/>
    </row>
    <row r="22" spans="1:6">
      <c r="A22" s="37"/>
      <c r="B22" s="39"/>
      <c r="C22" s="37"/>
      <c r="D22" s="40"/>
      <c r="E22" s="37"/>
      <c r="F22" s="37"/>
    </row>
    <row r="23" spans="1:6">
      <c r="A23" s="37"/>
      <c r="B23" s="39"/>
      <c r="C23" s="37"/>
      <c r="D23" s="40"/>
      <c r="E23" s="37"/>
      <c r="F23" s="37"/>
    </row>
    <row r="24" spans="1:6">
      <c r="A24" s="37"/>
      <c r="B24" s="39"/>
      <c r="C24" s="37"/>
      <c r="D24" s="40"/>
      <c r="E24" s="37"/>
      <c r="F24" s="37"/>
    </row>
    <row r="25" spans="1:6">
      <c r="A25" s="37"/>
      <c r="B25" s="39"/>
      <c r="C25" s="37"/>
      <c r="D25" s="40"/>
      <c r="E25" s="37"/>
      <c r="F25" s="37"/>
    </row>
    <row r="26" spans="1:6">
      <c r="A26" s="37"/>
      <c r="B26" s="39"/>
      <c r="C26" s="37"/>
      <c r="D26" s="40"/>
      <c r="E26" s="37"/>
      <c r="F26" s="37"/>
    </row>
    <row r="27" spans="1:6" ht="21" customHeight="1">
      <c r="A27" s="37"/>
      <c r="B27" s="39"/>
      <c r="C27" s="37"/>
      <c r="D27" s="40"/>
      <c r="E27" s="37"/>
      <c r="F27" s="37"/>
    </row>
    <row r="28" spans="1:6">
      <c r="A28" s="37"/>
      <c r="B28" s="39"/>
      <c r="C28" s="37"/>
      <c r="D28" s="40"/>
      <c r="E28" s="37"/>
      <c r="F28" s="37"/>
    </row>
    <row r="29" spans="1:6" ht="23.25" customHeight="1">
      <c r="A29" s="37"/>
      <c r="B29" s="39"/>
      <c r="C29" s="37"/>
      <c r="D29" s="40"/>
      <c r="E29" s="37"/>
      <c r="F29" s="37"/>
    </row>
    <row r="30" spans="1:6">
      <c r="A30" s="37"/>
      <c r="B30" s="39"/>
      <c r="C30" s="37"/>
      <c r="D30" s="40"/>
      <c r="E30" s="37"/>
      <c r="F30" s="37"/>
    </row>
    <row r="31" spans="1:6">
      <c r="A31" s="37"/>
      <c r="B31" s="39"/>
      <c r="C31" s="37"/>
      <c r="D31" s="40"/>
      <c r="E31" s="37"/>
      <c r="F31" s="37"/>
    </row>
    <row r="32" spans="1:6">
      <c r="A32" s="37"/>
      <c r="B32" s="39"/>
      <c r="C32" s="37"/>
      <c r="D32" s="40"/>
      <c r="E32" s="37"/>
      <c r="F32" s="37"/>
    </row>
    <row r="33" spans="1:6">
      <c r="A33" s="37"/>
      <c r="B33" s="39"/>
      <c r="C33" s="37"/>
      <c r="D33" s="40"/>
      <c r="E33" s="37"/>
      <c r="F33" s="37"/>
    </row>
    <row r="34" spans="1:6">
      <c r="A34" s="37"/>
      <c r="B34" s="39"/>
      <c r="C34" s="37"/>
      <c r="D34" s="40"/>
      <c r="E34" s="37"/>
      <c r="F34" s="37"/>
    </row>
    <row r="35" spans="1:6">
      <c r="A35" s="37"/>
      <c r="B35" s="41"/>
      <c r="C35" s="37"/>
      <c r="D35" s="40"/>
      <c r="E35" s="37"/>
      <c r="F35" s="37"/>
    </row>
    <row r="36" spans="1:6">
      <c r="A36" s="37"/>
      <c r="B36" s="41"/>
      <c r="C36" s="37"/>
      <c r="D36" s="40"/>
      <c r="E36" s="37"/>
      <c r="F36" s="37"/>
    </row>
    <row r="37" spans="1:6">
      <c r="A37" s="37"/>
      <c r="B37" s="41"/>
      <c r="C37" s="37"/>
      <c r="D37" s="40"/>
      <c r="E37" s="37"/>
      <c r="F37" s="37"/>
    </row>
    <row r="38" spans="1:6">
      <c r="A38" s="37"/>
      <c r="B38" s="41"/>
      <c r="C38" s="37"/>
      <c r="D38" s="40"/>
      <c r="E38" s="37"/>
      <c r="F38" s="37"/>
    </row>
    <row r="39" spans="1:6">
      <c r="A39" s="37"/>
      <c r="B39" s="41"/>
      <c r="C39" s="37"/>
      <c r="D39" s="40"/>
      <c r="E39" s="37"/>
      <c r="F39" s="37"/>
    </row>
    <row r="40" spans="1:6">
      <c r="A40" s="37"/>
      <c r="B40" s="39"/>
      <c r="C40" s="37"/>
      <c r="D40" s="40"/>
      <c r="E40" s="37"/>
      <c r="F40" s="37"/>
    </row>
    <row r="41" spans="1:6">
      <c r="A41" s="37"/>
      <c r="B41" s="39"/>
      <c r="C41" s="37"/>
      <c r="D41" s="40"/>
      <c r="E41" s="37"/>
      <c r="F41" s="37"/>
    </row>
    <row r="42" spans="1:6">
      <c r="A42" s="37"/>
      <c r="B42" s="42"/>
      <c r="C42" s="35"/>
      <c r="D42" s="43"/>
      <c r="E42" s="35"/>
      <c r="F42" s="36"/>
    </row>
    <row r="43" spans="1:6">
      <c r="A43" s="37"/>
      <c r="B43" s="35"/>
      <c r="C43" s="35"/>
      <c r="D43" s="43"/>
      <c r="E43" s="35"/>
      <c r="F43" s="35"/>
    </row>
    <row r="44" spans="1:6">
      <c r="A44" s="37"/>
      <c r="B44" s="44"/>
      <c r="C44" s="35"/>
      <c r="D44" s="43"/>
      <c r="E44" s="35"/>
      <c r="F44" s="35"/>
    </row>
    <row r="45" spans="1:6">
      <c r="A45" s="37"/>
      <c r="B45" s="39"/>
      <c r="C45" s="37"/>
      <c r="D45" s="40"/>
      <c r="E45" s="37"/>
      <c r="F45" s="37"/>
    </row>
    <row r="46" spans="1:6">
      <c r="A46" s="37"/>
      <c r="B46" s="39"/>
      <c r="C46" s="37"/>
      <c r="D46" s="40"/>
      <c r="E46" s="37"/>
      <c r="F46" s="37"/>
    </row>
    <row r="47" spans="1:6">
      <c r="A47" s="37"/>
      <c r="B47" s="39"/>
      <c r="C47" s="37"/>
      <c r="D47" s="40"/>
      <c r="E47" s="37"/>
      <c r="F47" s="37"/>
    </row>
    <row r="48" spans="1:6">
      <c r="A48" s="37"/>
      <c r="B48" s="39"/>
      <c r="C48" s="37"/>
      <c r="D48" s="40"/>
      <c r="E48" s="37"/>
      <c r="F48" s="37"/>
    </row>
    <row r="49" spans="1:6">
      <c r="A49" s="37"/>
      <c r="B49" s="39"/>
      <c r="C49" s="37"/>
      <c r="D49" s="40"/>
      <c r="E49" s="37"/>
      <c r="F49" s="37"/>
    </row>
    <row r="50" spans="1:6">
      <c r="A50" s="37"/>
      <c r="B50" s="39"/>
      <c r="C50" s="37"/>
      <c r="D50" s="40"/>
      <c r="E50" s="37"/>
      <c r="F50" s="37"/>
    </row>
    <row r="51" spans="1:6">
      <c r="A51" s="37"/>
      <c r="B51" s="39"/>
      <c r="C51" s="37"/>
      <c r="D51" s="40"/>
      <c r="E51" s="37"/>
      <c r="F51" s="37"/>
    </row>
    <row r="52" spans="1:6">
      <c r="A52" s="37"/>
      <c r="B52" s="39"/>
      <c r="C52" s="37"/>
      <c r="D52" s="40"/>
      <c r="E52" s="37"/>
      <c r="F52" s="37"/>
    </row>
    <row r="53" spans="1:6">
      <c r="A53" s="37"/>
      <c r="B53" s="39"/>
      <c r="C53" s="37"/>
      <c r="D53" s="40"/>
      <c r="E53" s="37"/>
      <c r="F53" s="37"/>
    </row>
    <row r="54" spans="1:6">
      <c r="A54" s="37"/>
      <c r="B54" s="39"/>
      <c r="C54" s="37"/>
      <c r="D54" s="40"/>
      <c r="E54" s="37"/>
      <c r="F54" s="37"/>
    </row>
    <row r="55" spans="1:6">
      <c r="A55" s="37"/>
      <c r="B55" s="39"/>
      <c r="C55" s="37"/>
      <c r="D55" s="40"/>
      <c r="E55" s="37"/>
      <c r="F55" s="37"/>
    </row>
    <row r="56" spans="1:6">
      <c r="A56" s="37"/>
      <c r="B56" s="39"/>
      <c r="C56" s="37"/>
      <c r="D56" s="40"/>
      <c r="E56" s="37"/>
      <c r="F56" s="37"/>
    </row>
    <row r="57" spans="1:6" ht="18" customHeight="1">
      <c r="A57" s="37"/>
      <c r="B57" s="42"/>
      <c r="C57" s="37"/>
      <c r="D57" s="40"/>
      <c r="E57" s="37"/>
      <c r="F57" s="45"/>
    </row>
    <row r="58" spans="1:6">
      <c r="A58" s="37"/>
      <c r="B58" s="35"/>
      <c r="C58" s="35"/>
      <c r="D58" s="43"/>
      <c r="E58" s="35"/>
      <c r="F58" s="35"/>
    </row>
    <row r="59" spans="1:6">
      <c r="A59" s="37"/>
      <c r="B59" s="39"/>
      <c r="C59" s="35"/>
      <c r="D59" s="43"/>
      <c r="E59" s="35"/>
      <c r="F59" s="46"/>
    </row>
    <row r="60" spans="1:6">
      <c r="A60" s="37"/>
      <c r="B60" s="39"/>
      <c r="C60" s="35"/>
      <c r="D60" s="43"/>
      <c r="E60" s="35"/>
      <c r="F60" s="46"/>
    </row>
    <row r="61" spans="1:6">
      <c r="A61" s="37"/>
      <c r="B61" s="25"/>
      <c r="F61" s="38"/>
    </row>
    <row r="62" spans="1:6" ht="18.75" customHeight="1">
      <c r="A62" s="37"/>
      <c r="B62" s="25"/>
      <c r="F62" s="38"/>
    </row>
    <row r="63" spans="1:6">
      <c r="A63" s="37"/>
      <c r="B63" s="25"/>
      <c r="F63" s="38"/>
    </row>
    <row r="64" spans="1:6">
      <c r="A64" s="37"/>
    </row>
    <row r="65" spans="1:6">
      <c r="A65" s="37"/>
      <c r="B65" s="28"/>
    </row>
    <row r="66" spans="1:6">
      <c r="A66" s="37"/>
    </row>
    <row r="67" spans="1:6" ht="22.5" customHeight="1">
      <c r="A67" s="37"/>
    </row>
    <row r="68" spans="1:6">
      <c r="A68" s="37"/>
    </row>
    <row r="69" spans="1:6">
      <c r="A69" s="37"/>
    </row>
    <row r="70" spans="1:6">
      <c r="A70" s="22"/>
      <c r="B70" s="23"/>
      <c r="C70" s="22"/>
      <c r="D70" s="24"/>
      <c r="E70" s="22"/>
      <c r="F70" s="22"/>
    </row>
    <row r="71" spans="1:6">
      <c r="A71" s="22"/>
      <c r="B71" s="25"/>
      <c r="C71" s="22"/>
      <c r="D71" s="24"/>
      <c r="E71" s="22"/>
      <c r="F71" s="22"/>
    </row>
    <row r="72" spans="1:6">
      <c r="A72" s="22"/>
      <c r="C72" s="24"/>
      <c r="D72" s="24"/>
      <c r="E72" s="24"/>
      <c r="F72" s="26"/>
    </row>
    <row r="73" spans="1:6">
      <c r="A73" s="22"/>
      <c r="C73" s="24"/>
      <c r="D73" s="24"/>
      <c r="E73" s="24"/>
      <c r="F73" s="26"/>
    </row>
    <row r="74" spans="1:6">
      <c r="A74" s="22"/>
      <c r="C74" s="24"/>
      <c r="D74" s="24"/>
      <c r="E74" s="24"/>
      <c r="F74" s="26"/>
    </row>
    <row r="75" spans="1:6">
      <c r="A75" s="22"/>
      <c r="C75" s="24"/>
      <c r="D75" s="24"/>
      <c r="E75" s="24"/>
      <c r="F75" s="26"/>
    </row>
    <row r="76" spans="1:6">
      <c r="A76" s="22"/>
      <c r="C76" s="24"/>
      <c r="D76" s="24"/>
      <c r="E76" s="24"/>
      <c r="F76" s="27"/>
    </row>
    <row r="77" spans="1:6">
      <c r="A77" s="22"/>
      <c r="C77" s="22"/>
      <c r="D77" s="24"/>
      <c r="E77" s="22"/>
      <c r="F77" s="22"/>
    </row>
    <row r="78" spans="1:6">
      <c r="A78" s="22"/>
      <c r="C78" s="22"/>
      <c r="D78" s="24"/>
      <c r="E78" s="22"/>
      <c r="F78" s="22"/>
    </row>
    <row r="79" spans="1:6">
      <c r="A79" s="22"/>
      <c r="B79" s="22"/>
      <c r="C79" s="22"/>
      <c r="D79" s="24"/>
      <c r="E79" s="22"/>
      <c r="F79" s="22"/>
    </row>
    <row r="80" spans="1:6">
      <c r="B80" s="2"/>
    </row>
    <row r="81" spans="2:2">
      <c r="B81" s="2"/>
    </row>
    <row r="82" spans="2:2">
      <c r="B82" s="2"/>
    </row>
    <row r="83" spans="2:2">
      <c r="B83" s="11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1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</sheetData>
  <mergeCells count="2">
    <mergeCell ref="B2:D2"/>
    <mergeCell ref="C5:F5"/>
  </mergeCells>
  <hyperlinks>
    <hyperlink ref="B4" r:id="rId1" tooltip="PRACOVAT S TÍMTO SPISEM" display="http://aplistroj.pcr.cz/etr_pp/dotazy/get_xml.asp?id=40135901&amp;rp=20160222075523"/>
  </hyperlinks>
  <pageMargins left="0.51181102362204722" right="0.39370078740157483" top="0.23622047244094491" bottom="0.27559055118110237" header="0.23622047244094491" footer="0.31496062992125984"/>
  <pageSetup paperSize="9" orientation="landscape" r:id="rId2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5"/>
  <sheetViews>
    <sheetView topLeftCell="A19" workbookViewId="0">
      <selection activeCell="B34" sqref="B34"/>
    </sheetView>
  </sheetViews>
  <sheetFormatPr defaultRowHeight="15"/>
  <cols>
    <col min="1" max="1" width="4.85546875" customWidth="1"/>
    <col min="2" max="2" width="86" customWidth="1"/>
    <col min="3" max="3" width="5.5703125" customWidth="1"/>
    <col min="4" max="4" width="9.28515625" style="10" customWidth="1"/>
    <col min="5" max="5" width="9.42578125" customWidth="1"/>
    <col min="6" max="6" width="12.42578125" customWidth="1"/>
  </cols>
  <sheetData>
    <row r="2" spans="1:7" ht="18.75">
      <c r="B2" s="53" t="s">
        <v>12</v>
      </c>
      <c r="C2" s="53"/>
      <c r="D2" s="53"/>
    </row>
    <row r="3" spans="1:7" ht="18.75">
      <c r="B3" s="9" t="s">
        <v>35</v>
      </c>
      <c r="C3" s="9"/>
      <c r="D3" s="9"/>
    </row>
    <row r="4" spans="1:7" ht="18.75">
      <c r="B4" s="12"/>
      <c r="C4" s="9"/>
      <c r="D4" s="9"/>
    </row>
    <row r="5" spans="1:7" ht="15.75">
      <c r="A5" s="1"/>
      <c r="B5" s="29" t="s">
        <v>98</v>
      </c>
      <c r="C5" s="54" t="s">
        <v>46</v>
      </c>
      <c r="D5" s="54"/>
      <c r="E5" s="54"/>
      <c r="F5" s="54"/>
    </row>
    <row r="6" spans="1:7" ht="15.75">
      <c r="A6" s="1"/>
      <c r="B6" s="3"/>
    </row>
    <row r="7" spans="1:7" ht="24.75">
      <c r="A7" s="13" t="s">
        <v>0</v>
      </c>
      <c r="B7" s="13" t="s">
        <v>1</v>
      </c>
      <c r="C7" s="13" t="s">
        <v>2</v>
      </c>
      <c r="D7" s="14" t="s">
        <v>3</v>
      </c>
      <c r="E7" s="13" t="s">
        <v>4</v>
      </c>
      <c r="F7" s="13" t="s">
        <v>5</v>
      </c>
      <c r="G7" s="2"/>
    </row>
    <row r="8" spans="1:7">
      <c r="A8" s="13"/>
      <c r="B8" s="34" t="s">
        <v>11</v>
      </c>
      <c r="C8" s="13"/>
      <c r="D8" s="14"/>
      <c r="E8" s="13"/>
      <c r="F8" s="13"/>
    </row>
    <row r="9" spans="1:7">
      <c r="A9" s="15">
        <v>1</v>
      </c>
      <c r="B9" s="13" t="s">
        <v>8</v>
      </c>
      <c r="C9" s="15" t="s">
        <v>53</v>
      </c>
      <c r="D9" s="16">
        <v>62</v>
      </c>
      <c r="E9" s="15">
        <v>0</v>
      </c>
      <c r="F9" s="15">
        <f>D9*E9</f>
        <v>0</v>
      </c>
    </row>
    <row r="10" spans="1:7">
      <c r="A10" s="15">
        <v>2</v>
      </c>
      <c r="B10" s="13" t="s">
        <v>9</v>
      </c>
      <c r="C10" s="15" t="s">
        <v>53</v>
      </c>
      <c r="D10" s="16">
        <v>82.6</v>
      </c>
      <c r="E10" s="15">
        <v>0</v>
      </c>
      <c r="F10" s="15">
        <f t="shared" ref="F10:F46" si="0">D10*E10</f>
        <v>0</v>
      </c>
    </row>
    <row r="11" spans="1:7">
      <c r="A11" s="15">
        <v>3</v>
      </c>
      <c r="B11" s="13" t="s">
        <v>75</v>
      </c>
      <c r="C11" s="15" t="s">
        <v>36</v>
      </c>
      <c r="D11" s="16">
        <v>6</v>
      </c>
      <c r="E11" s="15">
        <v>0</v>
      </c>
      <c r="F11" s="15">
        <f t="shared" si="0"/>
        <v>0</v>
      </c>
    </row>
    <row r="12" spans="1:7">
      <c r="A12" s="15">
        <v>4</v>
      </c>
      <c r="B12" s="13" t="s">
        <v>13</v>
      </c>
      <c r="C12" s="15" t="s">
        <v>37</v>
      </c>
      <c r="D12" s="16">
        <v>64</v>
      </c>
      <c r="E12" s="15">
        <v>0</v>
      </c>
      <c r="F12" s="15">
        <f t="shared" si="0"/>
        <v>0</v>
      </c>
    </row>
    <row r="13" spans="1:7">
      <c r="A13" s="15">
        <v>5</v>
      </c>
      <c r="B13" s="13" t="s">
        <v>72</v>
      </c>
      <c r="C13" s="15" t="s">
        <v>53</v>
      </c>
      <c r="D13" s="16">
        <v>85</v>
      </c>
      <c r="E13" s="15">
        <v>0</v>
      </c>
      <c r="F13" s="15">
        <f t="shared" si="0"/>
        <v>0</v>
      </c>
    </row>
    <row r="14" spans="1:7">
      <c r="A14" s="15">
        <v>6</v>
      </c>
      <c r="B14" s="13" t="s">
        <v>83</v>
      </c>
      <c r="C14" s="15" t="s">
        <v>36</v>
      </c>
      <c r="D14" s="16">
        <v>1</v>
      </c>
      <c r="E14" s="15">
        <v>0</v>
      </c>
      <c r="F14" s="15">
        <f t="shared" si="0"/>
        <v>0</v>
      </c>
    </row>
    <row r="15" spans="1:7">
      <c r="A15" s="15">
        <v>7</v>
      </c>
      <c r="B15" s="13" t="s">
        <v>39</v>
      </c>
      <c r="C15" s="15" t="s">
        <v>85</v>
      </c>
      <c r="D15" s="16">
        <v>1</v>
      </c>
      <c r="E15" s="15">
        <v>0</v>
      </c>
      <c r="F15" s="15">
        <f t="shared" si="0"/>
        <v>0</v>
      </c>
    </row>
    <row r="16" spans="1:7">
      <c r="A16" s="15">
        <v>8</v>
      </c>
      <c r="B16" s="13" t="s">
        <v>48</v>
      </c>
      <c r="C16" s="15" t="s">
        <v>49</v>
      </c>
      <c r="D16" s="16">
        <v>1.7</v>
      </c>
      <c r="E16" s="15">
        <v>0</v>
      </c>
      <c r="F16" s="15">
        <f t="shared" si="0"/>
        <v>0</v>
      </c>
    </row>
    <row r="17" spans="1:6">
      <c r="A17" s="15">
        <v>9</v>
      </c>
      <c r="B17" s="13" t="s">
        <v>99</v>
      </c>
      <c r="C17" s="15" t="s">
        <v>49</v>
      </c>
      <c r="D17" s="16">
        <v>1.7</v>
      </c>
      <c r="E17" s="15">
        <v>0</v>
      </c>
      <c r="F17" s="15">
        <f t="shared" si="0"/>
        <v>0</v>
      </c>
    </row>
    <row r="18" spans="1:6">
      <c r="A18" s="15">
        <v>10</v>
      </c>
      <c r="B18" s="13" t="s">
        <v>73</v>
      </c>
      <c r="C18" s="15" t="s">
        <v>85</v>
      </c>
      <c r="D18" s="16">
        <v>1</v>
      </c>
      <c r="E18" s="15">
        <v>0</v>
      </c>
      <c r="F18" s="15">
        <f t="shared" si="0"/>
        <v>0</v>
      </c>
    </row>
    <row r="19" spans="1:6">
      <c r="A19" s="15">
        <v>11</v>
      </c>
      <c r="B19" s="13" t="s">
        <v>96</v>
      </c>
      <c r="C19" s="15" t="s">
        <v>53</v>
      </c>
      <c r="D19" s="16">
        <v>173</v>
      </c>
      <c r="E19" s="15">
        <v>0</v>
      </c>
      <c r="F19" s="15">
        <f t="shared" si="0"/>
        <v>0</v>
      </c>
    </row>
    <row r="20" spans="1:6">
      <c r="A20" s="15">
        <v>12</v>
      </c>
      <c r="B20" s="13" t="s">
        <v>95</v>
      </c>
      <c r="C20" s="15" t="s">
        <v>53</v>
      </c>
      <c r="D20" s="16">
        <v>86</v>
      </c>
      <c r="E20" s="15">
        <v>0</v>
      </c>
      <c r="F20" s="15">
        <f t="shared" si="0"/>
        <v>0</v>
      </c>
    </row>
    <row r="21" spans="1:6">
      <c r="A21" s="15">
        <v>13</v>
      </c>
      <c r="B21" s="13" t="s">
        <v>70</v>
      </c>
      <c r="C21" s="15" t="s">
        <v>85</v>
      </c>
      <c r="D21" s="16">
        <v>6</v>
      </c>
      <c r="E21" s="15">
        <v>0</v>
      </c>
      <c r="F21" s="15">
        <f t="shared" si="0"/>
        <v>0</v>
      </c>
    </row>
    <row r="22" spans="1:6">
      <c r="A22" s="15">
        <v>14</v>
      </c>
      <c r="B22" s="13" t="s">
        <v>76</v>
      </c>
      <c r="C22" s="15" t="s">
        <v>85</v>
      </c>
      <c r="D22" s="16">
        <v>6</v>
      </c>
      <c r="E22" s="15">
        <v>0</v>
      </c>
      <c r="F22" s="15">
        <f t="shared" si="0"/>
        <v>0</v>
      </c>
    </row>
    <row r="23" spans="1:6">
      <c r="A23" s="15">
        <v>15</v>
      </c>
      <c r="B23" s="13" t="s">
        <v>10</v>
      </c>
      <c r="C23" s="15" t="s">
        <v>85</v>
      </c>
      <c r="D23" s="16">
        <v>1</v>
      </c>
      <c r="E23" s="15">
        <v>0</v>
      </c>
      <c r="F23" s="15">
        <f t="shared" si="0"/>
        <v>0</v>
      </c>
    </row>
    <row r="24" spans="1:6">
      <c r="A24" s="15">
        <v>16</v>
      </c>
      <c r="B24" s="13" t="s">
        <v>74</v>
      </c>
      <c r="C24" s="15" t="s">
        <v>53</v>
      </c>
      <c r="D24" s="16">
        <v>117</v>
      </c>
      <c r="E24" s="15">
        <v>0</v>
      </c>
      <c r="F24" s="15">
        <f t="shared" si="0"/>
        <v>0</v>
      </c>
    </row>
    <row r="25" spans="1:6">
      <c r="A25" s="15"/>
      <c r="B25" s="17" t="s">
        <v>6</v>
      </c>
      <c r="C25" s="15"/>
      <c r="D25" s="16"/>
      <c r="E25" s="15"/>
      <c r="F25" s="15"/>
    </row>
    <row r="26" spans="1:6">
      <c r="A26" s="15">
        <v>17</v>
      </c>
      <c r="B26" s="18" t="s">
        <v>66</v>
      </c>
      <c r="C26" s="15" t="s">
        <v>37</v>
      </c>
      <c r="D26" s="16">
        <v>21</v>
      </c>
      <c r="E26" s="15">
        <v>0</v>
      </c>
      <c r="F26" s="15">
        <f t="shared" si="0"/>
        <v>0</v>
      </c>
    </row>
    <row r="27" spans="1:6">
      <c r="A27" s="15">
        <v>18</v>
      </c>
      <c r="B27" s="18" t="s">
        <v>69</v>
      </c>
      <c r="C27" s="15" t="s">
        <v>36</v>
      </c>
      <c r="D27" s="16">
        <v>1</v>
      </c>
      <c r="E27" s="15">
        <v>0</v>
      </c>
      <c r="F27" s="15">
        <f t="shared" si="0"/>
        <v>0</v>
      </c>
    </row>
    <row r="28" spans="1:6">
      <c r="A28" s="15">
        <v>19</v>
      </c>
      <c r="B28" s="13" t="s">
        <v>67</v>
      </c>
      <c r="C28" s="15" t="s">
        <v>85</v>
      </c>
      <c r="D28" s="16">
        <v>1</v>
      </c>
      <c r="E28" s="15">
        <v>0</v>
      </c>
      <c r="F28" s="15">
        <f t="shared" si="0"/>
        <v>0</v>
      </c>
    </row>
    <row r="29" spans="1:6">
      <c r="A29" s="15">
        <v>20</v>
      </c>
      <c r="B29" s="13" t="s">
        <v>97</v>
      </c>
      <c r="C29" s="15" t="s">
        <v>36</v>
      </c>
      <c r="D29" s="16">
        <v>12</v>
      </c>
      <c r="E29" s="15">
        <v>0</v>
      </c>
      <c r="F29" s="15">
        <f t="shared" si="0"/>
        <v>0</v>
      </c>
    </row>
    <row r="30" spans="1:6">
      <c r="A30" s="15">
        <v>21</v>
      </c>
      <c r="B30" s="13" t="s">
        <v>68</v>
      </c>
      <c r="C30" s="15" t="s">
        <v>36</v>
      </c>
      <c r="D30" s="16">
        <v>6</v>
      </c>
      <c r="E30" s="15">
        <v>0</v>
      </c>
      <c r="F30" s="15">
        <f t="shared" si="0"/>
        <v>0</v>
      </c>
    </row>
    <row r="31" spans="1:6">
      <c r="A31" s="15">
        <v>22</v>
      </c>
      <c r="B31" s="13" t="s">
        <v>86</v>
      </c>
      <c r="C31" s="15" t="s">
        <v>36</v>
      </c>
      <c r="D31" s="16">
        <v>9</v>
      </c>
      <c r="E31" s="15">
        <v>0</v>
      </c>
      <c r="F31" s="15">
        <f t="shared" si="0"/>
        <v>0</v>
      </c>
    </row>
    <row r="32" spans="1:6">
      <c r="A32" s="15">
        <v>23</v>
      </c>
      <c r="B32" s="13" t="s">
        <v>79</v>
      </c>
      <c r="C32" s="15" t="s">
        <v>36</v>
      </c>
      <c r="D32" s="16">
        <v>3</v>
      </c>
      <c r="E32" s="15">
        <v>0</v>
      </c>
      <c r="F32" s="15">
        <f t="shared" si="0"/>
        <v>0</v>
      </c>
    </row>
    <row r="33" spans="1:6">
      <c r="A33" s="15">
        <v>24</v>
      </c>
      <c r="B33" s="13" t="s">
        <v>84</v>
      </c>
      <c r="C33" s="15" t="s">
        <v>85</v>
      </c>
      <c r="D33" s="16">
        <v>1</v>
      </c>
      <c r="E33" s="15">
        <v>0</v>
      </c>
      <c r="F33" s="15">
        <f t="shared" si="0"/>
        <v>0</v>
      </c>
    </row>
    <row r="34" spans="1:6">
      <c r="A34" s="15">
        <v>25</v>
      </c>
      <c r="B34" s="13" t="s">
        <v>58</v>
      </c>
      <c r="C34" s="15" t="s">
        <v>36</v>
      </c>
      <c r="D34" s="16">
        <v>1</v>
      </c>
      <c r="E34" s="15">
        <v>0</v>
      </c>
      <c r="F34" s="15">
        <f t="shared" si="0"/>
        <v>0</v>
      </c>
    </row>
    <row r="35" spans="1:6" ht="36.75">
      <c r="A35" s="15">
        <v>26</v>
      </c>
      <c r="B35" s="13" t="s">
        <v>77</v>
      </c>
      <c r="C35" s="15" t="s">
        <v>36</v>
      </c>
      <c r="D35" s="16">
        <v>6</v>
      </c>
      <c r="E35" s="15">
        <v>0</v>
      </c>
      <c r="F35" s="15">
        <f t="shared" si="0"/>
        <v>0</v>
      </c>
    </row>
    <row r="36" spans="1:6">
      <c r="A36" s="15">
        <v>27</v>
      </c>
      <c r="B36" s="13" t="s">
        <v>78</v>
      </c>
      <c r="C36" s="15" t="s">
        <v>36</v>
      </c>
      <c r="D36" s="16">
        <v>12</v>
      </c>
      <c r="E36" s="15">
        <v>0</v>
      </c>
      <c r="F36" s="15">
        <f t="shared" si="0"/>
        <v>0</v>
      </c>
    </row>
    <row r="37" spans="1:6">
      <c r="A37" s="15">
        <v>28</v>
      </c>
      <c r="B37" s="13" t="s">
        <v>81</v>
      </c>
      <c r="C37" s="15" t="s">
        <v>36</v>
      </c>
      <c r="D37" s="16">
        <v>1</v>
      </c>
      <c r="E37" s="15">
        <v>0</v>
      </c>
      <c r="F37" s="15">
        <f t="shared" si="0"/>
        <v>0</v>
      </c>
    </row>
    <row r="38" spans="1:6">
      <c r="A38" s="15">
        <v>29</v>
      </c>
      <c r="B38" s="13" t="s">
        <v>61</v>
      </c>
      <c r="C38" s="15" t="s">
        <v>53</v>
      </c>
      <c r="D38" s="16">
        <v>85</v>
      </c>
      <c r="E38" s="15">
        <v>0</v>
      </c>
      <c r="F38" s="15">
        <f t="shared" si="0"/>
        <v>0</v>
      </c>
    </row>
    <row r="39" spans="1:6">
      <c r="A39" s="15">
        <v>30</v>
      </c>
      <c r="B39" s="13" t="s">
        <v>80</v>
      </c>
      <c r="C39" s="15" t="s">
        <v>53</v>
      </c>
      <c r="D39" s="16">
        <v>85</v>
      </c>
      <c r="E39" s="15">
        <v>0</v>
      </c>
      <c r="F39" s="15">
        <f t="shared" si="0"/>
        <v>0</v>
      </c>
    </row>
    <row r="40" spans="1:6">
      <c r="A40" s="15">
        <v>31</v>
      </c>
      <c r="B40" s="18" t="s">
        <v>62</v>
      </c>
      <c r="C40" s="15" t="s">
        <v>53</v>
      </c>
      <c r="D40" s="16">
        <v>175</v>
      </c>
      <c r="E40" s="15">
        <v>0</v>
      </c>
      <c r="F40" s="15">
        <f t="shared" si="0"/>
        <v>0</v>
      </c>
    </row>
    <row r="41" spans="1:6">
      <c r="A41" s="15">
        <v>32</v>
      </c>
      <c r="B41" s="18" t="s">
        <v>87</v>
      </c>
      <c r="C41" s="15" t="s">
        <v>85</v>
      </c>
      <c r="D41" s="16">
        <v>1</v>
      </c>
      <c r="E41" s="15">
        <v>0</v>
      </c>
      <c r="F41" s="15">
        <f t="shared" si="0"/>
        <v>0</v>
      </c>
    </row>
    <row r="42" spans="1:6">
      <c r="A42" s="15">
        <v>33</v>
      </c>
      <c r="B42" s="18" t="s">
        <v>82</v>
      </c>
      <c r="C42" s="15" t="s">
        <v>85</v>
      </c>
      <c r="D42" s="16">
        <v>1</v>
      </c>
      <c r="E42" s="15">
        <v>0</v>
      </c>
      <c r="F42" s="15">
        <f t="shared" si="0"/>
        <v>0</v>
      </c>
    </row>
    <row r="43" spans="1:6">
      <c r="A43" s="15">
        <v>34</v>
      </c>
      <c r="B43" s="18" t="s">
        <v>88</v>
      </c>
      <c r="C43" s="15" t="s">
        <v>85</v>
      </c>
      <c r="D43" s="16">
        <v>6</v>
      </c>
      <c r="E43" s="15">
        <v>0</v>
      </c>
      <c r="F43" s="15">
        <f t="shared" si="0"/>
        <v>0</v>
      </c>
    </row>
    <row r="44" spans="1:6">
      <c r="A44" s="15">
        <v>35</v>
      </c>
      <c r="B44" s="18" t="s">
        <v>50</v>
      </c>
      <c r="C44" s="15" t="s">
        <v>85</v>
      </c>
      <c r="D44" s="16">
        <v>20</v>
      </c>
      <c r="E44" s="15">
        <v>0</v>
      </c>
      <c r="F44" s="15">
        <f t="shared" si="0"/>
        <v>0</v>
      </c>
    </row>
    <row r="45" spans="1:6">
      <c r="A45" s="15">
        <v>36</v>
      </c>
      <c r="B45" s="13" t="s">
        <v>59</v>
      </c>
      <c r="C45" s="15" t="s">
        <v>85</v>
      </c>
      <c r="D45" s="16">
        <v>1</v>
      </c>
      <c r="E45" s="15">
        <v>0</v>
      </c>
      <c r="F45" s="15">
        <f t="shared" si="0"/>
        <v>0</v>
      </c>
    </row>
    <row r="46" spans="1:6">
      <c r="A46" s="15">
        <v>37</v>
      </c>
      <c r="B46" s="13" t="s">
        <v>71</v>
      </c>
      <c r="C46" s="15" t="s">
        <v>85</v>
      </c>
      <c r="D46" s="16">
        <v>1</v>
      </c>
      <c r="E46" s="15">
        <v>0</v>
      </c>
      <c r="F46" s="15">
        <f t="shared" si="0"/>
        <v>0</v>
      </c>
    </row>
    <row r="47" spans="1:6">
      <c r="A47" s="15"/>
      <c r="B47" s="13"/>
      <c r="C47" s="15"/>
      <c r="D47" s="16"/>
      <c r="E47" s="15"/>
      <c r="F47" s="15"/>
    </row>
    <row r="48" spans="1:6">
      <c r="A48" s="15"/>
      <c r="B48" s="19" t="s">
        <v>40</v>
      </c>
      <c r="C48" s="20"/>
      <c r="D48" s="21"/>
      <c r="E48" s="20"/>
      <c r="F48" s="31">
        <f>SUM(F9:F47)</f>
        <v>0</v>
      </c>
    </row>
    <row r="49" spans="1:6">
      <c r="A49" s="15"/>
      <c r="B49" s="13"/>
      <c r="C49" s="15"/>
      <c r="D49" s="16"/>
      <c r="E49" s="15"/>
      <c r="F49" s="20"/>
    </row>
    <row r="50" spans="1:6">
      <c r="A50" s="15">
        <v>38</v>
      </c>
      <c r="B50" s="30" t="s">
        <v>7</v>
      </c>
      <c r="C50" s="15"/>
      <c r="D50" s="16"/>
      <c r="E50" s="15"/>
      <c r="F50" s="15"/>
    </row>
    <row r="51" spans="1:6">
      <c r="A51" s="15">
        <v>39</v>
      </c>
      <c r="B51" s="13" t="s">
        <v>65</v>
      </c>
      <c r="C51" s="15" t="s">
        <v>85</v>
      </c>
      <c r="D51" s="16">
        <v>1</v>
      </c>
      <c r="E51" s="15">
        <v>0</v>
      </c>
      <c r="F51" s="15">
        <f>D51*E51</f>
        <v>0</v>
      </c>
    </row>
    <row r="52" spans="1:6" ht="36.75">
      <c r="A52" s="15">
        <v>40</v>
      </c>
      <c r="B52" s="13" t="s">
        <v>60</v>
      </c>
      <c r="C52" s="15" t="s">
        <v>85</v>
      </c>
      <c r="D52" s="16">
        <v>1</v>
      </c>
      <c r="E52" s="15">
        <v>0</v>
      </c>
      <c r="F52" s="15">
        <f t="shared" ref="F52:F68" si="1">D52*E52</f>
        <v>0</v>
      </c>
    </row>
    <row r="53" spans="1:6">
      <c r="A53" s="15">
        <v>41</v>
      </c>
      <c r="B53" s="13" t="s">
        <v>51</v>
      </c>
      <c r="C53" s="15" t="s">
        <v>36</v>
      </c>
      <c r="D53" s="16">
        <v>1</v>
      </c>
      <c r="E53" s="15">
        <v>0</v>
      </c>
      <c r="F53" s="15">
        <f t="shared" si="1"/>
        <v>0</v>
      </c>
    </row>
    <row r="54" spans="1:6">
      <c r="A54" s="15">
        <v>42</v>
      </c>
      <c r="B54" s="13" t="s">
        <v>54</v>
      </c>
      <c r="C54" s="15" t="s">
        <v>53</v>
      </c>
      <c r="D54" s="16">
        <v>1.7</v>
      </c>
      <c r="E54" s="15">
        <v>0</v>
      </c>
      <c r="F54" s="15">
        <f t="shared" si="1"/>
        <v>0</v>
      </c>
    </row>
    <row r="55" spans="1:6">
      <c r="A55" s="15">
        <v>43</v>
      </c>
      <c r="B55" s="13" t="s">
        <v>52</v>
      </c>
      <c r="C55" s="15" t="s">
        <v>53</v>
      </c>
      <c r="D55" s="16">
        <v>3</v>
      </c>
      <c r="E55" s="15">
        <v>0</v>
      </c>
      <c r="F55" s="15">
        <f t="shared" si="1"/>
        <v>0</v>
      </c>
    </row>
    <row r="56" spans="1:6">
      <c r="A56" s="15">
        <v>44</v>
      </c>
      <c r="B56" s="13" t="s">
        <v>55</v>
      </c>
      <c r="C56" s="15" t="s">
        <v>85</v>
      </c>
      <c r="D56" s="16">
        <v>1</v>
      </c>
      <c r="E56" s="15">
        <v>0</v>
      </c>
      <c r="F56" s="15">
        <f t="shared" si="1"/>
        <v>0</v>
      </c>
    </row>
    <row r="57" spans="1:6" ht="36.75">
      <c r="A57" s="15">
        <v>45</v>
      </c>
      <c r="B57" s="13" t="s">
        <v>57</v>
      </c>
      <c r="C57" s="15" t="s">
        <v>85</v>
      </c>
      <c r="D57" s="16">
        <v>1</v>
      </c>
      <c r="E57" s="15">
        <v>0</v>
      </c>
      <c r="F57" s="15">
        <f t="shared" si="1"/>
        <v>0</v>
      </c>
    </row>
    <row r="58" spans="1:6">
      <c r="A58" s="15">
        <v>46</v>
      </c>
      <c r="B58" s="13" t="s">
        <v>91</v>
      </c>
      <c r="C58" s="15" t="s">
        <v>85</v>
      </c>
      <c r="D58" s="16">
        <v>1</v>
      </c>
      <c r="E58" s="15">
        <v>0</v>
      </c>
      <c r="F58" s="15">
        <f t="shared" si="1"/>
        <v>0</v>
      </c>
    </row>
    <row r="59" spans="1:6">
      <c r="A59" s="15">
        <v>47</v>
      </c>
      <c r="B59" s="13" t="s">
        <v>89</v>
      </c>
      <c r="C59" s="15" t="s">
        <v>36</v>
      </c>
      <c r="D59" s="16">
        <v>1</v>
      </c>
      <c r="E59" s="15">
        <v>0</v>
      </c>
      <c r="F59" s="15">
        <f t="shared" si="1"/>
        <v>0</v>
      </c>
    </row>
    <row r="60" spans="1:6">
      <c r="A60" s="15">
        <v>48</v>
      </c>
      <c r="B60" s="13" t="s">
        <v>64</v>
      </c>
      <c r="C60" s="15" t="s">
        <v>85</v>
      </c>
      <c r="D60" s="16">
        <v>1</v>
      </c>
      <c r="E60" s="15">
        <v>0</v>
      </c>
      <c r="F60" s="15">
        <f t="shared" si="1"/>
        <v>0</v>
      </c>
    </row>
    <row r="61" spans="1:6">
      <c r="A61" s="15">
        <v>49</v>
      </c>
      <c r="B61" s="13" t="s">
        <v>56</v>
      </c>
      <c r="C61" s="15" t="s">
        <v>85</v>
      </c>
      <c r="D61" s="16">
        <v>1</v>
      </c>
      <c r="E61" s="15">
        <v>0</v>
      </c>
      <c r="F61" s="15">
        <f t="shared" si="1"/>
        <v>0</v>
      </c>
    </row>
    <row r="62" spans="1:6" ht="24.75">
      <c r="A62" s="15">
        <v>50</v>
      </c>
      <c r="B62" s="13" t="s">
        <v>90</v>
      </c>
      <c r="C62" s="15" t="s">
        <v>85</v>
      </c>
      <c r="D62" s="16">
        <v>1</v>
      </c>
      <c r="E62" s="15">
        <v>0</v>
      </c>
      <c r="F62" s="15">
        <f t="shared" si="1"/>
        <v>0</v>
      </c>
    </row>
    <row r="63" spans="1:6">
      <c r="A63" s="15">
        <v>51</v>
      </c>
      <c r="B63" s="13" t="s">
        <v>96</v>
      </c>
      <c r="C63" s="15" t="s">
        <v>53</v>
      </c>
      <c r="D63" s="16">
        <v>15</v>
      </c>
      <c r="E63" s="15">
        <v>0</v>
      </c>
      <c r="F63" s="15">
        <f t="shared" si="1"/>
        <v>0</v>
      </c>
    </row>
    <row r="64" spans="1:6">
      <c r="A64" s="15">
        <v>52</v>
      </c>
      <c r="B64" s="13" t="s">
        <v>95</v>
      </c>
      <c r="C64" s="15" t="s">
        <v>53</v>
      </c>
      <c r="D64" s="16">
        <v>46.5</v>
      </c>
      <c r="E64" s="15">
        <v>0</v>
      </c>
      <c r="F64" s="15">
        <f t="shared" si="1"/>
        <v>0</v>
      </c>
    </row>
    <row r="65" spans="1:6">
      <c r="A65" s="15">
        <v>53</v>
      </c>
      <c r="B65" s="13" t="s">
        <v>63</v>
      </c>
      <c r="C65" s="15" t="s">
        <v>53</v>
      </c>
      <c r="D65" s="16">
        <v>61.5</v>
      </c>
      <c r="E65" s="15">
        <v>0</v>
      </c>
      <c r="F65" s="15">
        <f t="shared" si="1"/>
        <v>0</v>
      </c>
    </row>
    <row r="66" spans="1:6">
      <c r="A66" s="15">
        <v>54</v>
      </c>
      <c r="B66" s="13" t="s">
        <v>92</v>
      </c>
      <c r="C66" s="15" t="s">
        <v>53</v>
      </c>
      <c r="D66" s="16">
        <v>15</v>
      </c>
      <c r="E66" s="15">
        <v>0</v>
      </c>
      <c r="F66" s="15">
        <f t="shared" si="1"/>
        <v>0</v>
      </c>
    </row>
    <row r="67" spans="1:6">
      <c r="A67" s="15">
        <v>55</v>
      </c>
      <c r="B67" s="13" t="s">
        <v>93</v>
      </c>
      <c r="C67" s="15" t="s">
        <v>53</v>
      </c>
      <c r="D67" s="16">
        <v>15</v>
      </c>
      <c r="E67" s="15">
        <v>0</v>
      </c>
      <c r="F67" s="15">
        <f t="shared" si="1"/>
        <v>0</v>
      </c>
    </row>
    <row r="68" spans="1:6">
      <c r="A68" s="15">
        <v>56</v>
      </c>
      <c r="B68" s="13" t="s">
        <v>94</v>
      </c>
      <c r="C68" s="15" t="s">
        <v>53</v>
      </c>
      <c r="D68" s="16">
        <v>15</v>
      </c>
      <c r="E68" s="15">
        <v>0</v>
      </c>
      <c r="F68" s="15">
        <f t="shared" si="1"/>
        <v>0</v>
      </c>
    </row>
    <row r="69" spans="1:6">
      <c r="A69" s="15"/>
      <c r="B69" s="19" t="s">
        <v>47</v>
      </c>
      <c r="C69" s="15"/>
      <c r="D69" s="16"/>
      <c r="E69" s="15"/>
      <c r="F69" s="31">
        <f>SUM(F51:F68)</f>
        <v>0</v>
      </c>
    </row>
    <row r="70" spans="1:6">
      <c r="A70" s="22"/>
      <c r="B70" s="23"/>
      <c r="C70" s="22"/>
      <c r="D70" s="24"/>
      <c r="E70" s="22"/>
      <c r="F70" s="22"/>
    </row>
    <row r="71" spans="1:6">
      <c r="A71" s="22"/>
      <c r="B71" s="25"/>
      <c r="C71" s="22"/>
      <c r="D71" s="24"/>
      <c r="E71" s="22"/>
      <c r="F71" s="22"/>
    </row>
    <row r="72" spans="1:6">
      <c r="A72" s="22"/>
      <c r="B72" s="25" t="s">
        <v>41</v>
      </c>
      <c r="C72" s="24"/>
      <c r="D72" s="24"/>
      <c r="E72" s="24"/>
      <c r="F72" s="32">
        <f>SUM(F48)</f>
        <v>0</v>
      </c>
    </row>
    <row r="73" spans="1:6">
      <c r="A73" s="22"/>
      <c r="B73" s="25" t="s">
        <v>42</v>
      </c>
      <c r="C73" s="24"/>
      <c r="D73" s="24"/>
      <c r="E73" s="24"/>
      <c r="F73" s="32">
        <f>SUM(F69)</f>
        <v>0</v>
      </c>
    </row>
    <row r="74" spans="1:6">
      <c r="A74" s="22"/>
      <c r="B74" s="25" t="s">
        <v>43</v>
      </c>
      <c r="C74" s="24"/>
      <c r="D74" s="24"/>
      <c r="E74" s="24"/>
      <c r="F74" s="32">
        <f>SUM(F72:F73)</f>
        <v>0</v>
      </c>
    </row>
    <row r="75" spans="1:6">
      <c r="A75" s="22"/>
      <c r="B75" s="25" t="s">
        <v>44</v>
      </c>
      <c r="C75" s="24"/>
      <c r="D75" s="24"/>
      <c r="E75" s="24"/>
      <c r="F75" s="32">
        <f>F74*0.21</f>
        <v>0</v>
      </c>
    </row>
    <row r="76" spans="1:6">
      <c r="A76" s="22"/>
      <c r="B76" s="25" t="s">
        <v>45</v>
      </c>
      <c r="C76" s="24"/>
      <c r="D76" s="24"/>
      <c r="E76" s="24"/>
      <c r="F76" s="33">
        <f>SUM(F74:F75)</f>
        <v>0</v>
      </c>
    </row>
    <row r="77" spans="1:6">
      <c r="A77" s="22"/>
      <c r="B77" s="25"/>
      <c r="C77" s="22"/>
      <c r="D77" s="24"/>
      <c r="E77" s="22"/>
      <c r="F77" s="22"/>
    </row>
    <row r="78" spans="1:6">
      <c r="A78" s="22"/>
      <c r="B78" s="28" t="s">
        <v>38</v>
      </c>
      <c r="C78" s="22"/>
      <c r="D78" s="24"/>
      <c r="E78" s="22"/>
      <c r="F78" s="22"/>
    </row>
    <row r="79" spans="1:6">
      <c r="A79" s="22"/>
      <c r="B79" s="22"/>
      <c r="C79" s="22"/>
      <c r="D79" s="24"/>
      <c r="E79" s="22"/>
      <c r="F79" s="22"/>
    </row>
    <row r="80" spans="1:6">
      <c r="B80" s="2"/>
    </row>
    <row r="81" spans="2:2">
      <c r="B81" s="2"/>
    </row>
    <row r="82" spans="2:2">
      <c r="B82" s="2"/>
    </row>
    <row r="83" spans="2:2">
      <c r="B83" s="11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1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</sheetData>
  <mergeCells count="2">
    <mergeCell ref="B2:D2"/>
    <mergeCell ref="C5:F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9"/>
  <sheetViews>
    <sheetView workbookViewId="0">
      <selection activeCell="A22" sqref="A22"/>
    </sheetView>
  </sheetViews>
  <sheetFormatPr defaultRowHeight="15"/>
  <cols>
    <col min="1" max="1" width="91.140625" customWidth="1"/>
  </cols>
  <sheetData>
    <row r="2" spans="1:1">
      <c r="A2" s="5" t="s">
        <v>14</v>
      </c>
    </row>
    <row r="3" spans="1:1">
      <c r="A3" s="6" t="s">
        <v>15</v>
      </c>
    </row>
    <row r="4" spans="1:1">
      <c r="A4" s="5" t="s">
        <v>16</v>
      </c>
    </row>
    <row r="5" spans="1:1">
      <c r="A5" s="5" t="s">
        <v>17</v>
      </c>
    </row>
    <row r="6" spans="1:1">
      <c r="A6" s="5" t="s">
        <v>18</v>
      </c>
    </row>
    <row r="7" spans="1:1">
      <c r="A7" s="5" t="s">
        <v>19</v>
      </c>
    </row>
    <row r="8" spans="1:1">
      <c r="A8" s="5" t="s">
        <v>20</v>
      </c>
    </row>
    <row r="9" spans="1:1">
      <c r="A9" s="5" t="s">
        <v>21</v>
      </c>
    </row>
    <row r="10" spans="1:1">
      <c r="A10" s="5" t="s">
        <v>22</v>
      </c>
    </row>
    <row r="11" spans="1:1" ht="86.25">
      <c r="A11" s="5" t="s">
        <v>23</v>
      </c>
    </row>
    <row r="12" spans="1:1">
      <c r="A12" s="6" t="s">
        <v>24</v>
      </c>
    </row>
    <row r="13" spans="1:1">
      <c r="A13" s="5" t="s">
        <v>25</v>
      </c>
    </row>
    <row r="14" spans="1:1">
      <c r="A14" s="5" t="s">
        <v>26</v>
      </c>
    </row>
    <row r="15" spans="1:1">
      <c r="A15" s="5"/>
    </row>
    <row r="16" spans="1:1">
      <c r="A16" s="5" t="s">
        <v>27</v>
      </c>
    </row>
    <row r="17" spans="1:1">
      <c r="A17" s="5"/>
    </row>
    <row r="18" spans="1:1">
      <c r="A18" s="7" t="s">
        <v>28</v>
      </c>
    </row>
    <row r="19" spans="1:1">
      <c r="A19" s="2"/>
    </row>
    <row r="21" spans="1:1">
      <c r="A21" t="s">
        <v>33</v>
      </c>
    </row>
    <row r="22" spans="1:1">
      <c r="A22" t="s">
        <v>29</v>
      </c>
    </row>
    <row r="23" spans="1:1">
      <c r="A23" t="s">
        <v>30</v>
      </c>
    </row>
    <row r="24" spans="1:1">
      <c r="A24" t="s">
        <v>31</v>
      </c>
    </row>
    <row r="25" spans="1:1">
      <c r="A25" t="s">
        <v>32</v>
      </c>
    </row>
    <row r="26" spans="1:1">
      <c r="A26" t="s">
        <v>34</v>
      </c>
    </row>
    <row r="29" spans="1:1">
      <c r="A29" s="8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 oceněný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2016-03-14T09:16:45Z</cp:lastPrinted>
  <dcterms:created xsi:type="dcterms:W3CDTF">2016-01-18T07:36:07Z</dcterms:created>
  <dcterms:modified xsi:type="dcterms:W3CDTF">2016-03-14T09:18:23Z</dcterms:modified>
</cp:coreProperties>
</file>