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F7A" lockStructure="1"/>
  <bookViews>
    <workbookView xWindow="180" yWindow="135" windowWidth="12360" windowHeight="12180" activeTab="5"/>
  </bookViews>
  <sheets>
    <sheet name="závod Karlovy Vary" sheetId="6" r:id="rId1"/>
    <sheet name="provoz Karlovy Vary" sheetId="10" r:id="rId2"/>
    <sheet name="laboratoře Teplice" sheetId="5" r:id="rId3"/>
    <sheet name="závod Chomutov" sheetId="1" r:id="rId4"/>
    <sheet name="závod Terezín" sheetId="9" r:id="rId5"/>
    <sheet name="rekapitulace" sheetId="7" r:id="rId6"/>
  </sheets>
  <definedNames>
    <definedName name="_xlnm.Print_Area" localSheetId="2">'laboratoře Teplice'!$A$1:$G$63</definedName>
    <definedName name="_xlnm.Print_Area" localSheetId="1">'provoz Karlovy Vary'!$A$1:$G$55</definedName>
    <definedName name="_xlnm.Print_Area" localSheetId="5">rekapitulace!$A$1:$H$13</definedName>
    <definedName name="_xlnm.Print_Area" localSheetId="3">'závod Chomutov'!$A$1:$G$137</definedName>
    <definedName name="_xlnm.Print_Area" localSheetId="0">'závod Karlovy Vary'!$A$1:$G$52</definedName>
    <definedName name="_xlnm.Print_Area" localSheetId="4">'závod Terezín'!$A$1:$G$79</definedName>
  </definedNames>
  <calcPr calcId="145621"/>
</workbook>
</file>

<file path=xl/calcChain.xml><?xml version="1.0" encoding="utf-8"?>
<calcChain xmlns="http://schemas.openxmlformats.org/spreadsheetml/2006/main">
  <c r="G75" i="9" l="1"/>
  <c r="F75" i="9"/>
  <c r="F145" i="1"/>
  <c r="F48" i="6"/>
  <c r="F51" i="10"/>
  <c r="F59" i="5"/>
  <c r="F11" i="6" l="1"/>
  <c r="F12" i="6"/>
  <c r="G12" i="6" s="1"/>
  <c r="F13" i="6"/>
  <c r="F14" i="6"/>
  <c r="G14" i="6" s="1"/>
  <c r="F15" i="6"/>
  <c r="F16" i="6"/>
  <c r="G16" i="6" s="1"/>
  <c r="F17" i="6"/>
  <c r="F18" i="6"/>
  <c r="G18" i="6" s="1"/>
  <c r="F19" i="6"/>
  <c r="F20" i="6"/>
  <c r="G20" i="6" s="1"/>
  <c r="F21" i="6"/>
  <c r="G21" i="6" s="1"/>
  <c r="F22" i="6"/>
  <c r="G22" i="6" s="1"/>
  <c r="F23" i="6"/>
  <c r="F24" i="6"/>
  <c r="G24" i="6" s="1"/>
  <c r="F25" i="6"/>
  <c r="G25" i="6" s="1"/>
  <c r="F26" i="6"/>
  <c r="G26" i="6" s="1"/>
  <c r="F27" i="6"/>
  <c r="F28" i="6"/>
  <c r="G28" i="6" s="1"/>
  <c r="F29" i="6"/>
  <c r="F30" i="6"/>
  <c r="G30" i="6" s="1"/>
  <c r="F31" i="6"/>
  <c r="F32" i="6"/>
  <c r="G32" i="6" s="1"/>
  <c r="F33" i="6"/>
  <c r="G33" i="6" s="1"/>
  <c r="F34" i="6"/>
  <c r="G34" i="6" s="1"/>
  <c r="F35" i="6"/>
  <c r="F36" i="6"/>
  <c r="G36" i="6" s="1"/>
  <c r="F37" i="6"/>
  <c r="G37" i="6" s="1"/>
  <c r="F38" i="6"/>
  <c r="G38" i="6" s="1"/>
  <c r="F39" i="6"/>
  <c r="F40" i="6"/>
  <c r="G40" i="6" s="1"/>
  <c r="F41" i="6"/>
  <c r="F42" i="6"/>
  <c r="G42" i="6" s="1"/>
  <c r="F43" i="6"/>
  <c r="F44" i="6"/>
  <c r="G44" i="6" s="1"/>
  <c r="F45" i="6"/>
  <c r="F46" i="6"/>
  <c r="G46" i="6" s="1"/>
  <c r="F47" i="6"/>
  <c r="G48" i="6"/>
  <c r="F49" i="6"/>
  <c r="G11" i="6"/>
  <c r="G13" i="6"/>
  <c r="G15" i="6"/>
  <c r="G17" i="6"/>
  <c r="G19" i="6"/>
  <c r="G23" i="6"/>
  <c r="G27" i="6"/>
  <c r="G29" i="6"/>
  <c r="G31" i="6"/>
  <c r="G35" i="6"/>
  <c r="G39" i="6"/>
  <c r="G41" i="6"/>
  <c r="G43" i="6"/>
  <c r="G45" i="6"/>
  <c r="G47" i="6"/>
  <c r="G49" i="6"/>
  <c r="F10" i="6"/>
  <c r="F10" i="5"/>
  <c r="G10" i="5" s="1"/>
  <c r="F11" i="5"/>
  <c r="G11" i="5" s="1"/>
  <c r="F12" i="5"/>
  <c r="G12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0" i="5"/>
  <c r="G20" i="5" s="1"/>
  <c r="F21" i="5"/>
  <c r="G21" i="5" s="1"/>
  <c r="F22" i="5"/>
  <c r="G22" i="5" s="1"/>
  <c r="F23" i="5"/>
  <c r="G23" i="5" s="1"/>
  <c r="F24" i="5"/>
  <c r="G24" i="5" s="1"/>
  <c r="F25" i="5"/>
  <c r="G25" i="5" s="1"/>
  <c r="F26" i="5"/>
  <c r="G26" i="5" s="1"/>
  <c r="F27" i="5"/>
  <c r="G27" i="5" s="1"/>
  <c r="F28" i="5"/>
  <c r="G28" i="5" s="1"/>
  <c r="F29" i="5"/>
  <c r="G29" i="5" s="1"/>
  <c r="F30" i="5"/>
  <c r="G30" i="5" s="1"/>
  <c r="F31" i="5"/>
  <c r="G31" i="5" s="1"/>
  <c r="F32" i="5"/>
  <c r="G32" i="5" s="1"/>
  <c r="F33" i="5"/>
  <c r="G33" i="5" s="1"/>
  <c r="F34" i="5"/>
  <c r="G34" i="5" s="1"/>
  <c r="F35" i="5"/>
  <c r="G35" i="5" s="1"/>
  <c r="F36" i="5"/>
  <c r="G36" i="5" s="1"/>
  <c r="F37" i="5"/>
  <c r="G37" i="5" s="1"/>
  <c r="F38" i="5"/>
  <c r="G38" i="5" s="1"/>
  <c r="F39" i="5"/>
  <c r="G39" i="5" s="1"/>
  <c r="F40" i="5"/>
  <c r="G40" i="5" s="1"/>
  <c r="F41" i="5"/>
  <c r="G41" i="5" s="1"/>
  <c r="F42" i="5"/>
  <c r="G42" i="5" s="1"/>
  <c r="F43" i="5"/>
  <c r="G43" i="5" s="1"/>
  <c r="F44" i="5"/>
  <c r="G44" i="5" s="1"/>
  <c r="F45" i="5"/>
  <c r="G45" i="5" s="1"/>
  <c r="F46" i="5"/>
  <c r="G46" i="5" s="1"/>
  <c r="F47" i="5"/>
  <c r="G47" i="5" s="1"/>
  <c r="F48" i="5"/>
  <c r="G48" i="5" s="1"/>
  <c r="F49" i="5"/>
  <c r="G49" i="5" s="1"/>
  <c r="F50" i="5"/>
  <c r="G50" i="5" s="1"/>
  <c r="F51" i="5"/>
  <c r="G51" i="5" s="1"/>
  <c r="F52" i="5"/>
  <c r="G52" i="5" s="1"/>
  <c r="F53" i="5"/>
  <c r="G53" i="5" s="1"/>
  <c r="F54" i="5"/>
  <c r="G54" i="5" s="1"/>
  <c r="F55" i="5"/>
  <c r="G55" i="5" s="1"/>
  <c r="F56" i="5"/>
  <c r="G56" i="5" s="1"/>
  <c r="F57" i="5"/>
  <c r="G57" i="5" s="1"/>
  <c r="F58" i="5"/>
  <c r="G58" i="5" s="1"/>
  <c r="G59" i="5"/>
  <c r="F60" i="5"/>
  <c r="G60" i="5" s="1"/>
  <c r="F9" i="5"/>
  <c r="G9" i="5" s="1"/>
  <c r="G11" i="9"/>
  <c r="G12" i="9"/>
  <c r="G20" i="9"/>
  <c r="G22" i="9"/>
  <c r="G30" i="9"/>
  <c r="G31" i="9"/>
  <c r="G42" i="9"/>
  <c r="G43" i="9"/>
  <c r="G52" i="9"/>
  <c r="G54" i="9"/>
  <c r="F11" i="9"/>
  <c r="F12" i="9"/>
  <c r="F13" i="9"/>
  <c r="G13" i="9" s="1"/>
  <c r="F14" i="9"/>
  <c r="G14" i="9" s="1"/>
  <c r="F15" i="9"/>
  <c r="G15" i="9" s="1"/>
  <c r="F16" i="9"/>
  <c r="G16" i="9" s="1"/>
  <c r="F17" i="9"/>
  <c r="G17" i="9" s="1"/>
  <c r="F18" i="9"/>
  <c r="G18" i="9" s="1"/>
  <c r="F19" i="9"/>
  <c r="G19" i="9" s="1"/>
  <c r="F20" i="9"/>
  <c r="F21" i="9"/>
  <c r="G21" i="9" s="1"/>
  <c r="F22" i="9"/>
  <c r="F23" i="9"/>
  <c r="G23" i="9" s="1"/>
  <c r="F24" i="9"/>
  <c r="G24" i="9" s="1"/>
  <c r="F25" i="9"/>
  <c r="G25" i="9" s="1"/>
  <c r="F26" i="9"/>
  <c r="G26" i="9" s="1"/>
  <c r="F27" i="9"/>
  <c r="G27" i="9" s="1"/>
  <c r="F28" i="9"/>
  <c r="G28" i="9" s="1"/>
  <c r="F29" i="9"/>
  <c r="G29" i="9" s="1"/>
  <c r="F30" i="9"/>
  <c r="F31" i="9"/>
  <c r="F32" i="9"/>
  <c r="G32" i="9" s="1"/>
  <c r="F33" i="9"/>
  <c r="G33" i="9" s="1"/>
  <c r="F34" i="9"/>
  <c r="G34" i="9" s="1"/>
  <c r="F35" i="9"/>
  <c r="G35" i="9" s="1"/>
  <c r="F36" i="9"/>
  <c r="G36" i="9" s="1"/>
  <c r="F37" i="9"/>
  <c r="G37" i="9" s="1"/>
  <c r="F38" i="9"/>
  <c r="G38" i="9" s="1"/>
  <c r="F39" i="9"/>
  <c r="G39" i="9" s="1"/>
  <c r="F40" i="9"/>
  <c r="G40" i="9" s="1"/>
  <c r="F41" i="9"/>
  <c r="G41" i="9" s="1"/>
  <c r="F42" i="9"/>
  <c r="F43" i="9"/>
  <c r="F44" i="9"/>
  <c r="G44" i="9" s="1"/>
  <c r="F45" i="9"/>
  <c r="G45" i="9" s="1"/>
  <c r="F46" i="9"/>
  <c r="G46" i="9" s="1"/>
  <c r="F47" i="9"/>
  <c r="G47" i="9" s="1"/>
  <c r="F48" i="9"/>
  <c r="G48" i="9" s="1"/>
  <c r="F49" i="9"/>
  <c r="G49" i="9" s="1"/>
  <c r="F50" i="9"/>
  <c r="G50" i="9" s="1"/>
  <c r="F51" i="9"/>
  <c r="G51" i="9" s="1"/>
  <c r="F52" i="9"/>
  <c r="F53" i="9"/>
  <c r="G53" i="9" s="1"/>
  <c r="F54" i="9"/>
  <c r="F55" i="9"/>
  <c r="G55" i="9" s="1"/>
  <c r="F56" i="9"/>
  <c r="G56" i="9" s="1"/>
  <c r="F57" i="9"/>
  <c r="G57" i="9" s="1"/>
  <c r="F58" i="9"/>
  <c r="G58" i="9" s="1"/>
  <c r="F59" i="9"/>
  <c r="G59" i="9" s="1"/>
  <c r="F60" i="9"/>
  <c r="G60" i="9" s="1"/>
  <c r="F61" i="9"/>
  <c r="G61" i="9" s="1"/>
  <c r="F62" i="9"/>
  <c r="G62" i="9" s="1"/>
  <c r="F63" i="9"/>
  <c r="G63" i="9" s="1"/>
  <c r="F64" i="9"/>
  <c r="G64" i="9" s="1"/>
  <c r="F65" i="9"/>
  <c r="G65" i="9" s="1"/>
  <c r="F66" i="9"/>
  <c r="G66" i="9" s="1"/>
  <c r="F67" i="9"/>
  <c r="G67" i="9" s="1"/>
  <c r="F68" i="9"/>
  <c r="G68" i="9" s="1"/>
  <c r="F69" i="9"/>
  <c r="G69" i="9" s="1"/>
  <c r="F70" i="9"/>
  <c r="G70" i="9" s="1"/>
  <c r="F71" i="9"/>
  <c r="G71" i="9" s="1"/>
  <c r="F72" i="9"/>
  <c r="G72" i="9" s="1"/>
  <c r="F73" i="9"/>
  <c r="G73" i="9" s="1"/>
  <c r="F74" i="9"/>
  <c r="G74" i="9" s="1"/>
  <c r="F76" i="9"/>
  <c r="G76" i="9" s="1"/>
  <c r="F10" i="9"/>
  <c r="G10" i="9" s="1"/>
  <c r="G18" i="1"/>
  <c r="G20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130" i="1"/>
  <c r="G132" i="1"/>
  <c r="G134" i="1"/>
  <c r="G136" i="1"/>
  <c r="G138" i="1"/>
  <c r="G140" i="1"/>
  <c r="G142" i="1"/>
  <c r="G144" i="1"/>
  <c r="G146" i="1"/>
  <c r="G18" i="10"/>
  <c r="G19" i="10"/>
  <c r="G22" i="10"/>
  <c r="G23" i="10"/>
  <c r="G26" i="10"/>
  <c r="G27" i="10"/>
  <c r="G30" i="10"/>
  <c r="G31" i="10"/>
  <c r="G34" i="10"/>
  <c r="G35" i="10"/>
  <c r="G38" i="10"/>
  <c r="G39" i="10"/>
  <c r="G42" i="10"/>
  <c r="G43" i="10"/>
  <c r="G46" i="10"/>
  <c r="G47" i="10"/>
  <c r="G50" i="10"/>
  <c r="G51" i="10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F19" i="10"/>
  <c r="F20" i="10"/>
  <c r="G20" i="10" s="1"/>
  <c r="F21" i="10"/>
  <c r="G21" i="10" s="1"/>
  <c r="F22" i="10"/>
  <c r="F23" i="10"/>
  <c r="F24" i="10"/>
  <c r="G24" i="10" s="1"/>
  <c r="F25" i="10"/>
  <c r="G25" i="10" s="1"/>
  <c r="F26" i="10"/>
  <c r="F27" i="10"/>
  <c r="F28" i="10"/>
  <c r="G28" i="10" s="1"/>
  <c r="F29" i="10"/>
  <c r="G29" i="10" s="1"/>
  <c r="F30" i="10"/>
  <c r="F31" i="10"/>
  <c r="F32" i="10"/>
  <c r="G32" i="10" s="1"/>
  <c r="F33" i="10"/>
  <c r="G33" i="10" s="1"/>
  <c r="F34" i="10"/>
  <c r="F35" i="10"/>
  <c r="F36" i="10"/>
  <c r="G36" i="10" s="1"/>
  <c r="F37" i="10"/>
  <c r="G37" i="10" s="1"/>
  <c r="F38" i="10"/>
  <c r="F39" i="10"/>
  <c r="F40" i="10"/>
  <c r="G40" i="10" s="1"/>
  <c r="F41" i="10"/>
  <c r="G41" i="10" s="1"/>
  <c r="F42" i="10"/>
  <c r="F43" i="10"/>
  <c r="F44" i="10"/>
  <c r="G44" i="10" s="1"/>
  <c r="F45" i="10"/>
  <c r="G45" i="10" s="1"/>
  <c r="F46" i="10"/>
  <c r="F47" i="10"/>
  <c r="F48" i="10"/>
  <c r="G48" i="10" s="1"/>
  <c r="F49" i="10"/>
  <c r="G49" i="10" s="1"/>
  <c r="F50" i="10"/>
  <c r="F52" i="10"/>
  <c r="G52" i="10" s="1"/>
  <c r="F10" i="10"/>
  <c r="G10" i="10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F19" i="1"/>
  <c r="G19" i="1" s="1"/>
  <c r="F20" i="1"/>
  <c r="F21" i="1"/>
  <c r="G21" i="1" s="1"/>
  <c r="F22" i="1"/>
  <c r="G22" i="1" s="1"/>
  <c r="F23" i="1"/>
  <c r="G23" i="1" s="1"/>
  <c r="F24" i="1"/>
  <c r="F25" i="1"/>
  <c r="G25" i="1" s="1"/>
  <c r="F26" i="1"/>
  <c r="F27" i="1"/>
  <c r="G27" i="1" s="1"/>
  <c r="F28" i="1"/>
  <c r="F29" i="1"/>
  <c r="G29" i="1" s="1"/>
  <c r="F30" i="1"/>
  <c r="F31" i="1"/>
  <c r="G31" i="1" s="1"/>
  <c r="F32" i="1"/>
  <c r="F33" i="1"/>
  <c r="G33" i="1" s="1"/>
  <c r="F34" i="1"/>
  <c r="F35" i="1"/>
  <c r="G35" i="1" s="1"/>
  <c r="F36" i="1"/>
  <c r="F37" i="1"/>
  <c r="G37" i="1" s="1"/>
  <c r="F38" i="1"/>
  <c r="F39" i="1"/>
  <c r="G39" i="1" s="1"/>
  <c r="F40" i="1"/>
  <c r="F41" i="1"/>
  <c r="G41" i="1" s="1"/>
  <c r="F42" i="1"/>
  <c r="F43" i="1"/>
  <c r="G43" i="1" s="1"/>
  <c r="F44" i="1"/>
  <c r="F45" i="1"/>
  <c r="G45" i="1" s="1"/>
  <c r="F46" i="1"/>
  <c r="F47" i="1"/>
  <c r="G47" i="1" s="1"/>
  <c r="F48" i="1"/>
  <c r="F49" i="1"/>
  <c r="G49" i="1" s="1"/>
  <c r="F50" i="1"/>
  <c r="F51" i="1"/>
  <c r="G51" i="1" s="1"/>
  <c r="F52" i="1"/>
  <c r="F53" i="1"/>
  <c r="G53" i="1" s="1"/>
  <c r="F54" i="1"/>
  <c r="F55" i="1"/>
  <c r="G55" i="1" s="1"/>
  <c r="F56" i="1"/>
  <c r="F57" i="1"/>
  <c r="G57" i="1" s="1"/>
  <c r="F58" i="1"/>
  <c r="F59" i="1"/>
  <c r="G59" i="1" s="1"/>
  <c r="F60" i="1"/>
  <c r="F61" i="1"/>
  <c r="G61" i="1" s="1"/>
  <c r="F62" i="1"/>
  <c r="F63" i="1"/>
  <c r="G63" i="1" s="1"/>
  <c r="F64" i="1"/>
  <c r="F65" i="1"/>
  <c r="G65" i="1" s="1"/>
  <c r="F66" i="1"/>
  <c r="F67" i="1"/>
  <c r="G67" i="1" s="1"/>
  <c r="F68" i="1"/>
  <c r="F69" i="1"/>
  <c r="G69" i="1" s="1"/>
  <c r="F70" i="1"/>
  <c r="F71" i="1"/>
  <c r="G71" i="1" s="1"/>
  <c r="F72" i="1"/>
  <c r="F73" i="1"/>
  <c r="G73" i="1" s="1"/>
  <c r="F74" i="1"/>
  <c r="F75" i="1"/>
  <c r="G75" i="1" s="1"/>
  <c r="F76" i="1"/>
  <c r="F77" i="1"/>
  <c r="G77" i="1" s="1"/>
  <c r="F78" i="1"/>
  <c r="F79" i="1"/>
  <c r="G79" i="1" s="1"/>
  <c r="F80" i="1"/>
  <c r="F81" i="1"/>
  <c r="G81" i="1" s="1"/>
  <c r="F82" i="1"/>
  <c r="F83" i="1"/>
  <c r="G83" i="1" s="1"/>
  <c r="F84" i="1"/>
  <c r="F85" i="1"/>
  <c r="G85" i="1" s="1"/>
  <c r="F86" i="1"/>
  <c r="F87" i="1"/>
  <c r="G87" i="1" s="1"/>
  <c r="F88" i="1"/>
  <c r="F89" i="1"/>
  <c r="G89" i="1" s="1"/>
  <c r="F90" i="1"/>
  <c r="F91" i="1"/>
  <c r="G91" i="1" s="1"/>
  <c r="F92" i="1"/>
  <c r="F93" i="1"/>
  <c r="G93" i="1" s="1"/>
  <c r="F94" i="1"/>
  <c r="F95" i="1"/>
  <c r="G95" i="1" s="1"/>
  <c r="F96" i="1"/>
  <c r="F97" i="1"/>
  <c r="G97" i="1" s="1"/>
  <c r="F98" i="1"/>
  <c r="F99" i="1"/>
  <c r="G99" i="1" s="1"/>
  <c r="F100" i="1"/>
  <c r="F101" i="1"/>
  <c r="G101" i="1" s="1"/>
  <c r="F102" i="1"/>
  <c r="F103" i="1"/>
  <c r="G103" i="1" s="1"/>
  <c r="F104" i="1"/>
  <c r="F105" i="1"/>
  <c r="G105" i="1" s="1"/>
  <c r="F106" i="1"/>
  <c r="F107" i="1"/>
  <c r="G107" i="1" s="1"/>
  <c r="F108" i="1"/>
  <c r="F109" i="1"/>
  <c r="G109" i="1" s="1"/>
  <c r="F110" i="1"/>
  <c r="F111" i="1"/>
  <c r="G111" i="1" s="1"/>
  <c r="F112" i="1"/>
  <c r="F113" i="1"/>
  <c r="G113" i="1" s="1"/>
  <c r="F114" i="1"/>
  <c r="F115" i="1"/>
  <c r="G115" i="1" s="1"/>
  <c r="F116" i="1"/>
  <c r="F117" i="1"/>
  <c r="G117" i="1" s="1"/>
  <c r="F118" i="1"/>
  <c r="F119" i="1"/>
  <c r="G119" i="1" s="1"/>
  <c r="F120" i="1"/>
  <c r="F121" i="1"/>
  <c r="G121" i="1" s="1"/>
  <c r="F122" i="1"/>
  <c r="F123" i="1"/>
  <c r="G123" i="1" s="1"/>
  <c r="F124" i="1"/>
  <c r="F125" i="1"/>
  <c r="G125" i="1" s="1"/>
  <c r="F126" i="1"/>
  <c r="F127" i="1"/>
  <c r="G127" i="1" s="1"/>
  <c r="F128" i="1"/>
  <c r="F129" i="1"/>
  <c r="G129" i="1" s="1"/>
  <c r="F130" i="1"/>
  <c r="F131" i="1"/>
  <c r="G131" i="1" s="1"/>
  <c r="F132" i="1"/>
  <c r="F133" i="1"/>
  <c r="G133" i="1" s="1"/>
  <c r="F134" i="1"/>
  <c r="F135" i="1"/>
  <c r="G135" i="1" s="1"/>
  <c r="F136" i="1"/>
  <c r="F137" i="1"/>
  <c r="G137" i="1" s="1"/>
  <c r="F138" i="1"/>
  <c r="F139" i="1"/>
  <c r="G139" i="1" s="1"/>
  <c r="F140" i="1"/>
  <c r="F141" i="1"/>
  <c r="G141" i="1" s="1"/>
  <c r="F142" i="1"/>
  <c r="F143" i="1"/>
  <c r="G143" i="1" s="1"/>
  <c r="F144" i="1"/>
  <c r="G145" i="1"/>
  <c r="F146" i="1"/>
  <c r="F147" i="1"/>
  <c r="G147" i="1" s="1"/>
  <c r="F10" i="1"/>
  <c r="G10" i="1" s="1"/>
  <c r="G53" i="10" l="1"/>
  <c r="G7" i="7" s="1"/>
  <c r="G148" i="1"/>
  <c r="G9" i="7" s="1"/>
  <c r="F53" i="10"/>
  <c r="F7" i="7" s="1"/>
  <c r="F50" i="6"/>
  <c r="G10" i="6"/>
  <c r="F148" i="1"/>
  <c r="F9" i="7" s="1"/>
  <c r="G77" i="9"/>
  <c r="G10" i="7" s="1"/>
  <c r="F77" i="9"/>
  <c r="F10" i="7" s="1"/>
  <c r="G50" i="6"/>
  <c r="G6" i="7" s="1"/>
  <c r="G61" i="5"/>
  <c r="G8" i="7" s="1"/>
  <c r="F61" i="5"/>
  <c r="F8" i="7" s="1"/>
  <c r="F6" i="7" l="1"/>
  <c r="G11" i="7"/>
  <c r="F11" i="7" l="1"/>
</calcChain>
</file>

<file path=xl/sharedStrings.xml><?xml version="1.0" encoding="utf-8"?>
<sst xmlns="http://schemas.openxmlformats.org/spreadsheetml/2006/main" count="694" uniqueCount="413">
  <si>
    <t>závod Karlovy Vary</t>
  </si>
  <si>
    <t>místo odběru:</t>
  </si>
  <si>
    <t>Provoz Karlovy Vary, Mostecká 50, 362 32 Otovice u Karlových Varů</t>
  </si>
  <si>
    <t>zástupce objednatele oprávněný přejímat a podepisovat příslušné přejímací a předávací protokoly:</t>
  </si>
  <si>
    <t>Cena za 1 ks           v Kč bez DPH</t>
  </si>
  <si>
    <t xml:space="preserve">celkem: </t>
  </si>
  <si>
    <t>závod Chomutov</t>
  </si>
  <si>
    <t>Závod Chomutov, Spořická 4949, 430 46 Chomutov</t>
  </si>
  <si>
    <t>závod Terezín</t>
  </si>
  <si>
    <t>Závod Terezín, Pražská 319, 411 55 Terezín</t>
  </si>
  <si>
    <t>příloha č.2</t>
  </si>
  <si>
    <t>Cena v Kč bez DPH</t>
  </si>
  <si>
    <t>Cena v Kč včetně DPH</t>
  </si>
  <si>
    <t>Mgr. Jiří Nedoma, ml., mobil: 602 962 409, e-mail: JNedoma@poh.cz</t>
  </si>
  <si>
    <t>p. Zdeněk Nemeš, tel.: 606 757 554, e-mail: nemes@poh.cz</t>
  </si>
  <si>
    <t>p. Ivana Boučková, mobil: 724 128 492, e-mail: bouckova@poh.cz</t>
  </si>
  <si>
    <t xml:space="preserve">Počet kusů </t>
  </si>
  <si>
    <t>číslo položky dle katalogu KP</t>
  </si>
  <si>
    <t>název položky dle katalogu KP</t>
  </si>
  <si>
    <t>REKAPITULACE</t>
  </si>
  <si>
    <t>dle místa dodávky</t>
  </si>
  <si>
    <t>laboratoře Teplice</t>
  </si>
  <si>
    <t>Vodohospodářské laboratoře Teplice, Novosedlická 758, 415 01 Teplice</t>
  </si>
  <si>
    <t>Dodávky kancelářských potřeb pro Povodí Ohře, státní podnik:</t>
  </si>
  <si>
    <t>poznámka / upřesnění</t>
  </si>
  <si>
    <t>p. Věra Piskačová, tel.: 417 515 754, e-mail: piskacova@poh.cz</t>
  </si>
  <si>
    <t>CENOVÁ KALKULACE – DODÁVKY KANCELÁŘSKÝCH POTŘEB 2016/II - 2016/III</t>
  </si>
  <si>
    <t>bloček samolepicí</t>
  </si>
  <si>
    <t>špalík bílý - kostka</t>
  </si>
  <si>
    <t>špalík bílý - kostka - lepený</t>
  </si>
  <si>
    <t>blok  A4</t>
  </si>
  <si>
    <t>blok  A4 - linkovaný</t>
  </si>
  <si>
    <t>blok A4 - čtverečkovaný</t>
  </si>
  <si>
    <t>blok  A5</t>
  </si>
  <si>
    <t>blok A5 - linkovaný</t>
  </si>
  <si>
    <t xml:space="preserve">blok A5 </t>
  </si>
  <si>
    <t>blok A5 - čtverečkovaný</t>
  </si>
  <si>
    <t>blok A6</t>
  </si>
  <si>
    <t>blok A4</t>
  </si>
  <si>
    <t>poznámkový blok A4 šitý, linkovaný</t>
  </si>
  <si>
    <t>poznámkový blok A4 šitý, čtverečk.</t>
  </si>
  <si>
    <t>poznámkový blok A6 šitý, čtverečk.</t>
  </si>
  <si>
    <t>bločky samolepící</t>
  </si>
  <si>
    <t>bločky samolepící barevné 51x38 mm</t>
  </si>
  <si>
    <t>bločky samolepící barevné 76x76 mm</t>
  </si>
  <si>
    <t>bločky samolepící barevné 127x76 mm</t>
  </si>
  <si>
    <t>sešit</t>
  </si>
  <si>
    <t>sešit linkovaný A4</t>
  </si>
  <si>
    <t>sešit čtverečkovaný A4</t>
  </si>
  <si>
    <t>sešit linkovaný A5</t>
  </si>
  <si>
    <t>sešit linkovaný A6</t>
  </si>
  <si>
    <t>záložky</t>
  </si>
  <si>
    <t xml:space="preserve">záložky samolepící </t>
  </si>
  <si>
    <t>krabice archivační</t>
  </si>
  <si>
    <t>krabice archivační 8 cm</t>
  </si>
  <si>
    <t>krabice archivační 10 cm</t>
  </si>
  <si>
    <t>krabice archivační 15 cm</t>
  </si>
  <si>
    <t>krabice archivační A4</t>
  </si>
  <si>
    <t>kontejner archivační</t>
  </si>
  <si>
    <t>kontejner archivační velikost M</t>
  </si>
  <si>
    <t>kontejner archivační velikost L</t>
  </si>
  <si>
    <t>děrovačka</t>
  </si>
  <si>
    <t>děrovačka malá</t>
  </si>
  <si>
    <t>děrovačka velká</t>
  </si>
  <si>
    <t>plánovací karta</t>
  </si>
  <si>
    <t>guma (pryž)</t>
  </si>
  <si>
    <t>guma (pryž) vinylová</t>
  </si>
  <si>
    <t>kancelářský papír</t>
  </si>
  <si>
    <t>kancelářský papír A4</t>
  </si>
  <si>
    <t>rozřaďovač</t>
  </si>
  <si>
    <t>pořadač</t>
  </si>
  <si>
    <t>pořadač plastový, pákový A4 52 mm</t>
  </si>
  <si>
    <t>pořadač plastový, pákový A4 80 mm</t>
  </si>
  <si>
    <t xml:space="preserve">pořadač čtyřkroužkový A4 </t>
  </si>
  <si>
    <t xml:space="preserve">pořadač čtyřkroužkový, plastový, A4 </t>
  </si>
  <si>
    <t>sešívačka</t>
  </si>
  <si>
    <t>sešívačka celokovová, stolní, kancel.</t>
  </si>
  <si>
    <t>drátky do šešívačky</t>
  </si>
  <si>
    <t>drátky do šešívačky 24/6</t>
  </si>
  <si>
    <t>drátky do šešívačky 26/6</t>
  </si>
  <si>
    <t>drátky do šešívačky 9/8</t>
  </si>
  <si>
    <t>korekční páska</t>
  </si>
  <si>
    <t>korekční strojek</t>
  </si>
  <si>
    <t>transparentní páska</t>
  </si>
  <si>
    <t>transparentní páska kancel. malá</t>
  </si>
  <si>
    <t>transparentní páska kancel. velká</t>
  </si>
  <si>
    <t>papírová páska</t>
  </si>
  <si>
    <t>lepící papírová páska 25 mm x 50 m</t>
  </si>
  <si>
    <t>lepící páska</t>
  </si>
  <si>
    <t>lepidlo</t>
  </si>
  <si>
    <t>lepidlo tekuté</t>
  </si>
  <si>
    <t>lepicí tyčinka</t>
  </si>
  <si>
    <t>lepicí tyčinka 20g</t>
  </si>
  <si>
    <t>lepicí tyčinka 40g</t>
  </si>
  <si>
    <t>obálka C5</t>
  </si>
  <si>
    <t>obálka C4</t>
  </si>
  <si>
    <t>obálka C6</t>
  </si>
  <si>
    <t>obálka B4</t>
  </si>
  <si>
    <t>obálka na CD</t>
  </si>
  <si>
    <t>obálka bublinková A4</t>
  </si>
  <si>
    <t>obchodní taška</t>
  </si>
  <si>
    <t>spony kancelářské</t>
  </si>
  <si>
    <t>kovové klipy</t>
  </si>
  <si>
    <t>rozešívačka</t>
  </si>
  <si>
    <t>záznamní kniha</t>
  </si>
  <si>
    <t>záznamní kniha A4 linkovaná</t>
  </si>
  <si>
    <t>záznamní kniha A5 linkovaná</t>
  </si>
  <si>
    <t>záznamní kniha A6 linkovaná</t>
  </si>
  <si>
    <t>kniha příchodů a odchodů</t>
  </si>
  <si>
    <t>kniha příchodů a odchodů A4</t>
  </si>
  <si>
    <t>dovolenka</t>
  </si>
  <si>
    <t>dovolenka A6</t>
  </si>
  <si>
    <t>výplatní šáček</t>
  </si>
  <si>
    <t>vozový sešit</t>
  </si>
  <si>
    <t>cestovní příkaz</t>
  </si>
  <si>
    <t>cestovní příkaz A4</t>
  </si>
  <si>
    <t>cestovní příkaz A5</t>
  </si>
  <si>
    <t>stavební deník</t>
  </si>
  <si>
    <t>stavební deník A4</t>
  </si>
  <si>
    <t>záznam provozu stroje</t>
  </si>
  <si>
    <t>záznam provozu stroje A5</t>
  </si>
  <si>
    <t>podpisová kniha</t>
  </si>
  <si>
    <t>podpisová kniha A4</t>
  </si>
  <si>
    <t>skladní karta</t>
  </si>
  <si>
    <t>skladní karta A5</t>
  </si>
  <si>
    <t>kniha pošty A4</t>
  </si>
  <si>
    <t>deník dispečera</t>
  </si>
  <si>
    <t>kartonový rychlovazač</t>
  </si>
  <si>
    <t>plastový rychlovazač</t>
  </si>
  <si>
    <t>rychlovazač s kapsou</t>
  </si>
  <si>
    <t>rychlovazač s europerforací</t>
  </si>
  <si>
    <t>rychlovazač s europerforací A4</t>
  </si>
  <si>
    <t>úchytkydo rychlovazače</t>
  </si>
  <si>
    <t>gelový roller Pilot</t>
  </si>
  <si>
    <t>náplň do gelový roller Pilot</t>
  </si>
  <si>
    <t>náplň do gelový roller Pilot - modrá</t>
  </si>
  <si>
    <t>náplň do gelový roller Pilot - zelená</t>
  </si>
  <si>
    <t>náplň do gelový roller Pilot - červená</t>
  </si>
  <si>
    <t>náplň do gelový roller Pilot - černá</t>
  </si>
  <si>
    <t>tužka tesařská</t>
  </si>
  <si>
    <t>tužka grafitová s gumou</t>
  </si>
  <si>
    <t>tužka mechanická - Versatill</t>
  </si>
  <si>
    <t>kuličkové pero Spoko</t>
  </si>
  <si>
    <t>kuličkové pero Spoko 0,5 mm</t>
  </si>
  <si>
    <t>tužka Pilot</t>
  </si>
  <si>
    <t>mikrotužka Pilot 0,5 mm</t>
  </si>
  <si>
    <t>tuha do mikrotužky</t>
  </si>
  <si>
    <t>tuha do mikrotužka 0,5 mm</t>
  </si>
  <si>
    <t>liner černý</t>
  </si>
  <si>
    <t>liner červený</t>
  </si>
  <si>
    <t>liner modrý</t>
  </si>
  <si>
    <t>popisovač permanentní</t>
  </si>
  <si>
    <t>popisovač permanentní - modrý</t>
  </si>
  <si>
    <t>popisovač permanentní - černý</t>
  </si>
  <si>
    <t>popisovač permanentní - zelený</t>
  </si>
  <si>
    <t>popisovač permanentní - červená</t>
  </si>
  <si>
    <t>liner barevný</t>
  </si>
  <si>
    <t>liner barevný - sada barev</t>
  </si>
  <si>
    <t>zvýrazňovač</t>
  </si>
  <si>
    <t>zvýrazňovač  zelený</t>
  </si>
  <si>
    <t>zvýrazňovač modrý</t>
  </si>
  <si>
    <t>zvýrazňovač růžový</t>
  </si>
  <si>
    <t>zvýrazňovač žlutý</t>
  </si>
  <si>
    <t>zvýrazňovač - sada 4 barev</t>
  </si>
  <si>
    <t>popisovač lakový</t>
  </si>
  <si>
    <t>popisovač lakový - černý</t>
  </si>
  <si>
    <t>popisovač lakový - bílý</t>
  </si>
  <si>
    <t>desky prešpánové spisové s tlakounem A4</t>
  </si>
  <si>
    <t>papírové desky s chlopněmi</t>
  </si>
  <si>
    <t>desky s chlopněmi a gumičkou</t>
  </si>
  <si>
    <t>desky s klipem</t>
  </si>
  <si>
    <t>jednodeska s klipem</t>
  </si>
  <si>
    <t>jednodeska s klipem A4</t>
  </si>
  <si>
    <t>zavírací desky s klipem</t>
  </si>
  <si>
    <t>zavírací desky s klipem A4</t>
  </si>
  <si>
    <t>desky "L"</t>
  </si>
  <si>
    <t>desky průhledné spisové s drukem A4</t>
  </si>
  <si>
    <t>desky průhledné spisové s drukem A5</t>
  </si>
  <si>
    <t>desky se zipem</t>
  </si>
  <si>
    <t>desky se zipem A4</t>
  </si>
  <si>
    <t>desky se zipem A5</t>
  </si>
  <si>
    <t>zakládací obal EURO "U"</t>
  </si>
  <si>
    <t>folie na kroužkovou vazbu</t>
  </si>
  <si>
    <t>laminovací fólie</t>
  </si>
  <si>
    <t>ořezávátko</t>
  </si>
  <si>
    <t>ořezávátko plastové</t>
  </si>
  <si>
    <t>ořezávátko kovové</t>
  </si>
  <si>
    <t>pravítko</t>
  </si>
  <si>
    <t>pravítko 20 cm</t>
  </si>
  <si>
    <t>pravítko 30 cm</t>
  </si>
  <si>
    <t>pravítko 50 cm</t>
  </si>
  <si>
    <t>trojůhelník</t>
  </si>
  <si>
    <t>pokladní kotouček</t>
  </si>
  <si>
    <t>motouz</t>
  </si>
  <si>
    <t>motouz 100 g</t>
  </si>
  <si>
    <t>nůžky malé</t>
  </si>
  <si>
    <t>nůžky malé - 16 cm</t>
  </si>
  <si>
    <t xml:space="preserve">nůžky velké </t>
  </si>
  <si>
    <t>nůžky velké 20,5 cm</t>
  </si>
  <si>
    <r>
      <t xml:space="preserve">obálka C5 samolepicí  </t>
    </r>
    <r>
      <rPr>
        <b/>
        <sz val="11"/>
        <rFont val="Calibri"/>
        <family val="2"/>
        <charset val="238"/>
        <scheme val="minor"/>
      </rPr>
      <t>balení 500 ks</t>
    </r>
  </si>
  <si>
    <r>
      <t>obálka C4 samolepicí</t>
    </r>
    <r>
      <rPr>
        <b/>
        <sz val="11"/>
        <rFont val="Calibri"/>
        <family val="2"/>
        <charset val="238"/>
        <scheme val="minor"/>
      </rPr>
      <t xml:space="preserve"> balení 250ks</t>
    </r>
  </si>
  <si>
    <r>
      <t xml:space="preserve">obálka C6 samolepicí </t>
    </r>
    <r>
      <rPr>
        <b/>
        <sz val="11"/>
        <rFont val="Calibri"/>
        <family val="2"/>
        <charset val="238"/>
        <scheme val="minor"/>
      </rPr>
      <t>balení 500 ks</t>
    </r>
  </si>
  <si>
    <t>obálka s okénkem</t>
  </si>
  <si>
    <r>
      <t xml:space="preserve">obálka sam. s okénkem </t>
    </r>
    <r>
      <rPr>
        <b/>
        <sz val="11"/>
        <rFont val="Calibri"/>
        <family val="2"/>
        <charset val="238"/>
        <scheme val="minor"/>
      </rPr>
      <t>balení 500 ks</t>
    </r>
  </si>
  <si>
    <t xml:space="preserve">obch. taška s kříž. dnem a textil. výztuží B4 </t>
  </si>
  <si>
    <r>
      <t>spony kanc. délka 28 mm</t>
    </r>
    <r>
      <rPr>
        <b/>
        <sz val="11"/>
        <rFont val="Calibri"/>
        <family val="2"/>
        <charset val="238"/>
        <scheme val="minor"/>
      </rPr>
      <t xml:space="preserve"> balení 100 ks</t>
    </r>
  </si>
  <si>
    <r>
      <t xml:space="preserve">spony kanc. délka 33 mm </t>
    </r>
    <r>
      <rPr>
        <b/>
        <sz val="11"/>
        <rFont val="Calibri"/>
        <family val="2"/>
        <charset val="238"/>
        <scheme val="minor"/>
      </rPr>
      <t>balení 100 ks</t>
    </r>
  </si>
  <si>
    <r>
      <t xml:space="preserve">spony kanc. délka 50 mm </t>
    </r>
    <r>
      <rPr>
        <b/>
        <sz val="11"/>
        <rFont val="Calibri"/>
        <family val="2"/>
        <charset val="238"/>
        <scheme val="minor"/>
      </rPr>
      <t>balení 100 ks</t>
    </r>
  </si>
  <si>
    <r>
      <t xml:space="preserve">spony kanc. délka 78mm </t>
    </r>
    <r>
      <rPr>
        <b/>
        <sz val="11"/>
        <rFont val="Calibri"/>
        <family val="2"/>
        <charset val="238"/>
        <scheme val="minor"/>
      </rPr>
      <t>balení 50 ks</t>
    </r>
  </si>
  <si>
    <t>samol. etikety na pořadače</t>
  </si>
  <si>
    <t>záznam o prov. osob. vozidla</t>
  </si>
  <si>
    <t>záznam o prov. nákl. dopravy</t>
  </si>
  <si>
    <t>záznam o prov. osobního vozidla A5</t>
  </si>
  <si>
    <t>záznam o provozu nákl. dopravy A4</t>
  </si>
  <si>
    <t xml:space="preserve">karton. rychlovazač  půlený </t>
  </si>
  <si>
    <t>RZC karton A4</t>
  </si>
  <si>
    <t>RZP karton A4</t>
  </si>
  <si>
    <r>
      <t xml:space="preserve">plastový rychlovazač A4 </t>
    </r>
    <r>
      <rPr>
        <b/>
        <sz val="11"/>
        <rFont val="Calibri"/>
        <family val="2"/>
        <charset val="238"/>
        <scheme val="minor"/>
      </rPr>
      <t>balení 25 ks</t>
    </r>
  </si>
  <si>
    <r>
      <t xml:space="preserve">úchytky do rychlovazače </t>
    </r>
    <r>
      <rPr>
        <b/>
        <sz val="11"/>
        <rFont val="Calibri"/>
        <family val="2"/>
        <charset val="238"/>
        <scheme val="minor"/>
      </rPr>
      <t>balení 25 ks</t>
    </r>
  </si>
  <si>
    <t>náplň do kuličkového pera</t>
  </si>
  <si>
    <t>náplň  modrá</t>
  </si>
  <si>
    <t>popisovač perm. se zkos. hrotem - černá</t>
  </si>
  <si>
    <t>desky prešp. s tlakounem A4</t>
  </si>
  <si>
    <t>desky prešp. bez chlopní</t>
  </si>
  <si>
    <t xml:space="preserve">desky prešp. s gum. s chlopněmi </t>
  </si>
  <si>
    <r>
      <t xml:space="preserve">papírové desky s chlopněmi A4 </t>
    </r>
    <r>
      <rPr>
        <b/>
        <sz val="11"/>
        <rFont val="Calibri"/>
        <family val="2"/>
        <charset val="238"/>
        <scheme val="minor"/>
      </rPr>
      <t>balení 50 ks</t>
    </r>
  </si>
  <si>
    <r>
      <t xml:space="preserve">desky s chlopněmi a gumičkou A4 </t>
    </r>
    <r>
      <rPr>
        <b/>
        <sz val="11"/>
        <rFont val="Calibri"/>
        <family val="2"/>
        <charset val="238"/>
        <scheme val="minor"/>
      </rPr>
      <t>balení 10 ks</t>
    </r>
  </si>
  <si>
    <r>
      <t xml:space="preserve">desky prešp. s gumičkou bez chlopní A4 </t>
    </r>
    <r>
      <rPr>
        <b/>
        <sz val="10"/>
        <rFont val="Calibri"/>
        <family val="2"/>
        <charset val="238"/>
        <scheme val="minor"/>
      </rPr>
      <t>balení 20 ks</t>
    </r>
  </si>
  <si>
    <r>
      <t>desky prešp. s gumičkou s chlopněmi A4</t>
    </r>
    <r>
      <rPr>
        <b/>
        <sz val="10"/>
        <rFont val="Calibri"/>
        <family val="2"/>
        <charset val="238"/>
        <scheme val="minor"/>
      </rPr>
      <t xml:space="preserve"> balení 10 ks</t>
    </r>
  </si>
  <si>
    <r>
      <t>desky s klipem</t>
    </r>
    <r>
      <rPr>
        <b/>
        <sz val="11"/>
        <rFont val="Calibri"/>
        <family val="2"/>
        <charset val="238"/>
        <scheme val="minor"/>
      </rPr>
      <t xml:space="preserve"> balení 25 ks</t>
    </r>
  </si>
  <si>
    <t>obal prospek. na katalogy</t>
  </si>
  <si>
    <r>
      <t xml:space="preserve">obal prospektový na katalogy </t>
    </r>
    <r>
      <rPr>
        <b/>
        <sz val="11"/>
        <rFont val="Calibri"/>
        <family val="2"/>
        <charset val="238"/>
        <scheme val="minor"/>
      </rPr>
      <t>balení 10 ks</t>
    </r>
  </si>
  <si>
    <t>desky průhledné s drukem</t>
  </si>
  <si>
    <r>
      <t xml:space="preserve"> obal EURO "U" mat, čirý, A4 </t>
    </r>
    <r>
      <rPr>
        <b/>
        <sz val="11"/>
        <rFont val="Calibri"/>
        <family val="2"/>
        <charset val="238"/>
        <scheme val="minor"/>
      </rPr>
      <t>balení 100 ks</t>
    </r>
  </si>
  <si>
    <r>
      <t xml:space="preserve"> obal EURO "U"lesk, čirý, A4 </t>
    </r>
    <r>
      <rPr>
        <b/>
        <sz val="11"/>
        <rFont val="Calibri"/>
        <family val="2"/>
        <charset val="238"/>
        <scheme val="minor"/>
      </rPr>
      <t>balení 100 ks</t>
    </r>
  </si>
  <si>
    <r>
      <t xml:space="preserve">folie na kroužkovou vazbu, A4 </t>
    </r>
    <r>
      <rPr>
        <b/>
        <sz val="11"/>
        <rFont val="Calibri"/>
        <family val="2"/>
        <charset val="238"/>
        <scheme val="minor"/>
      </rPr>
      <t>balení 25 ks</t>
    </r>
  </si>
  <si>
    <t>špalík bílý - kostka nelepený</t>
  </si>
  <si>
    <t>bloček samolepicí 76 x76 mm</t>
  </si>
  <si>
    <t>rozřaďovač do šanonou A4 - 100 ks</t>
  </si>
  <si>
    <r>
      <t xml:space="preserve">černé kovové klipy, 15 mm </t>
    </r>
    <r>
      <rPr>
        <b/>
        <sz val="11"/>
        <rFont val="Calibri"/>
        <family val="2"/>
        <charset val="238"/>
        <scheme val="minor"/>
      </rPr>
      <t>balení 12 ks</t>
    </r>
  </si>
  <si>
    <r>
      <t xml:space="preserve">černé kovové klipy, 25 mm </t>
    </r>
    <r>
      <rPr>
        <b/>
        <sz val="11"/>
        <rFont val="Calibri"/>
        <family val="2"/>
        <charset val="238"/>
        <scheme val="minor"/>
      </rPr>
      <t>balení 12 ks</t>
    </r>
  </si>
  <si>
    <r>
      <t xml:space="preserve">černé kovové klipy, 41 mm </t>
    </r>
    <r>
      <rPr>
        <b/>
        <sz val="11"/>
        <rFont val="Calibri"/>
        <family val="2"/>
        <charset val="238"/>
        <scheme val="minor"/>
      </rPr>
      <t>balení 12 ks</t>
    </r>
  </si>
  <si>
    <r>
      <t xml:space="preserve">samolepící etikety na pořadače </t>
    </r>
    <r>
      <rPr>
        <b/>
        <sz val="11"/>
        <rFont val="Calibri"/>
        <family val="2"/>
        <charset val="238"/>
        <scheme val="minor"/>
      </rPr>
      <t>100 ks</t>
    </r>
  </si>
  <si>
    <r>
      <t xml:space="preserve">desky "L"        </t>
    </r>
    <r>
      <rPr>
        <b/>
        <sz val="11"/>
        <rFont val="Calibri"/>
        <family val="2"/>
        <charset val="238"/>
        <scheme val="minor"/>
      </rPr>
      <t>ČIRÉ</t>
    </r>
  </si>
  <si>
    <r>
      <rPr>
        <sz val="9"/>
        <rFont val="Calibri"/>
        <family val="2"/>
        <charset val="238"/>
        <scheme val="minor"/>
      </rPr>
      <t>pořadač kartonový, pákový A4 50 mm</t>
    </r>
    <r>
      <rPr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10 ks TYRKYS</t>
    </r>
  </si>
  <si>
    <r>
      <rPr>
        <sz val="9"/>
        <rFont val="Calibri"/>
        <family val="2"/>
        <charset val="238"/>
        <scheme val="minor"/>
      </rPr>
      <t>pořadač kartonový, pákový A4 75 mm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17 ks TYRKYS</t>
    </r>
  </si>
  <si>
    <t xml:space="preserve">špalíček-kostka </t>
  </si>
  <si>
    <t>bílý - nelepený</t>
  </si>
  <si>
    <t>bílý - lepený</t>
  </si>
  <si>
    <t>15x35x25 cm</t>
  </si>
  <si>
    <r>
      <t xml:space="preserve"> malá ( </t>
    </r>
    <r>
      <rPr>
        <b/>
        <sz val="11"/>
        <color theme="1"/>
        <rFont val="Calibri"/>
        <family val="2"/>
        <charset val="238"/>
        <scheme val="minor"/>
      </rPr>
      <t>ne DHM!)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</si>
  <si>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guma - pryž</t>
  </si>
  <si>
    <t xml:space="preserve">  vinylová</t>
  </si>
  <si>
    <t xml:space="preserve"> A3</t>
  </si>
  <si>
    <t>A4</t>
  </si>
  <si>
    <t>mix barev (100 ks)</t>
  </si>
  <si>
    <t>modrý</t>
  </si>
  <si>
    <t>žlutý</t>
  </si>
  <si>
    <t>oranžový</t>
  </si>
  <si>
    <t>zelený</t>
  </si>
  <si>
    <t>fialový</t>
  </si>
  <si>
    <t>samolepící, bez okénka, předtištěné linky na adresu; 500 ks</t>
  </si>
  <si>
    <t>obálka obdélníková</t>
  </si>
  <si>
    <t>samolepící, s okénkem; 500 ks</t>
  </si>
  <si>
    <t>obchodní taška B4</t>
  </si>
  <si>
    <t>samolepící, s křížovým dnem, s textilní výztuží</t>
  </si>
  <si>
    <t>33 mm</t>
  </si>
  <si>
    <t>výplatní sáček</t>
  </si>
  <si>
    <t>oboustranný</t>
  </si>
  <si>
    <t>kniha pošty - A4</t>
  </si>
  <si>
    <t xml:space="preserve">laminované desky </t>
  </si>
  <si>
    <t>dlouhá</t>
  </si>
  <si>
    <t>tužka - Versatil</t>
  </si>
  <si>
    <t>náhradní tuhy</t>
  </si>
  <si>
    <t>sada barev</t>
  </si>
  <si>
    <t>eurodesky - A4</t>
  </si>
  <si>
    <t>folie pro kroužkovou vazbu</t>
  </si>
  <si>
    <t>100 g - malá klubka</t>
  </si>
  <si>
    <t>bloček samolepící</t>
  </si>
  <si>
    <t>špalíček bílý kostka</t>
  </si>
  <si>
    <t>lepený</t>
  </si>
  <si>
    <t xml:space="preserve">blok A4  </t>
  </si>
  <si>
    <t>linkovaný</t>
  </si>
  <si>
    <t>blok A5</t>
  </si>
  <si>
    <t>barevné</t>
  </si>
  <si>
    <t>10 cm</t>
  </si>
  <si>
    <t>15 cm</t>
  </si>
  <si>
    <t>malá</t>
  </si>
  <si>
    <t>velká</t>
  </si>
  <si>
    <t>A3</t>
  </si>
  <si>
    <t>kartonový,pákový,A4-50 mm</t>
  </si>
  <si>
    <t>kartonový,pákový,A4-75 mm</t>
  </si>
  <si>
    <t>plastový,pákový,A4 - 52 mm</t>
  </si>
  <si>
    <t>plastový,pákový,A4 - 80 mm</t>
  </si>
  <si>
    <t>drátky do sešívačky</t>
  </si>
  <si>
    <t>kancelář.páska malá</t>
  </si>
  <si>
    <t>kancelář.páska velká</t>
  </si>
  <si>
    <t>tekuté</t>
  </si>
  <si>
    <t>lepící tyčinka</t>
  </si>
  <si>
    <t>20 g</t>
  </si>
  <si>
    <t xml:space="preserve">obálka bublinková </t>
  </si>
  <si>
    <t>A 4</t>
  </si>
  <si>
    <t>28 mm</t>
  </si>
  <si>
    <t>50 mm</t>
  </si>
  <si>
    <t>78 mm</t>
  </si>
  <si>
    <t>15 mm</t>
  </si>
  <si>
    <t>25 mm</t>
  </si>
  <si>
    <t>41 mm</t>
  </si>
  <si>
    <t>samolep.etikety</t>
  </si>
  <si>
    <t>100 ks v pěti barvách</t>
  </si>
  <si>
    <t>linka A 4</t>
  </si>
  <si>
    <t>linka A 5</t>
  </si>
  <si>
    <t>A 6</t>
  </si>
  <si>
    <t>rychlovazač</t>
  </si>
  <si>
    <t>s europerforací A 4</t>
  </si>
  <si>
    <t>úchytky do rychlovazače</t>
  </si>
  <si>
    <t>balení 25 ks</t>
  </si>
  <si>
    <t>náplň pro gel.roller</t>
  </si>
  <si>
    <t>Pilot - modrá</t>
  </si>
  <si>
    <t>Pilot - zelená</t>
  </si>
  <si>
    <t>Pilot - červená</t>
  </si>
  <si>
    <t>Pilot - černá</t>
  </si>
  <si>
    <t>0,5 mm-modrá</t>
  </si>
  <si>
    <t xml:space="preserve">náplň do kulič.pera </t>
  </si>
  <si>
    <t>Spoko-modrá</t>
  </si>
  <si>
    <t>Spoko - červená</t>
  </si>
  <si>
    <t>mikrotužka Pilot</t>
  </si>
  <si>
    <t xml:space="preserve">0,5 mm </t>
  </si>
  <si>
    <t>0,5 mm</t>
  </si>
  <si>
    <t>červená-zkosený hrot</t>
  </si>
  <si>
    <t>modrá-zkosený hrot</t>
  </si>
  <si>
    <t>černá-zkosený hrot</t>
  </si>
  <si>
    <t>sada 4 barev</t>
  </si>
  <si>
    <t xml:space="preserve">papír.desky </t>
  </si>
  <si>
    <t>A4 s chlopněmi</t>
  </si>
  <si>
    <t>desky s chlopněmi</t>
  </si>
  <si>
    <t>s gumičkou A4</t>
  </si>
  <si>
    <t>desky prešpán.</t>
  </si>
  <si>
    <t>s gumičkou bez chlopní A4</t>
  </si>
  <si>
    <t>s chlopněni a gumičkou A4</t>
  </si>
  <si>
    <t>desky L</t>
  </si>
  <si>
    <t xml:space="preserve">obal prospektový </t>
  </si>
  <si>
    <t>na katalogy A4</t>
  </si>
  <si>
    <t>desky průhledné</t>
  </si>
  <si>
    <t>spisové s drukem A4</t>
  </si>
  <si>
    <t>základní obal Euro U</t>
  </si>
  <si>
    <t>špendlíky obyč.</t>
  </si>
  <si>
    <t>20 cm</t>
  </si>
  <si>
    <t>16 cm</t>
  </si>
  <si>
    <t>blok A4 - linkovaný</t>
  </si>
  <si>
    <t>papír na barevný laserový tisk a kopírování A4</t>
  </si>
  <si>
    <t>rozřaďovač do šanonu A4</t>
  </si>
  <si>
    <t>sešívačka celokovová, stolní, kancelářská</t>
  </si>
  <si>
    <t>transparentní kancelářská páska velká</t>
  </si>
  <si>
    <t>lepicí páska</t>
  </si>
  <si>
    <t>obálka C5 samolepicí</t>
  </si>
  <si>
    <t>obchodní taška s křížovým dnem a textilní výztuží B4, samolepicí</t>
  </si>
  <si>
    <t>kartonový rychlovazač závěsný A4</t>
  </si>
  <si>
    <t>25 fialové barvy, 25 modré barvy</t>
  </si>
  <si>
    <t>kuličkové pero 0,5 mm (Spoko)</t>
  </si>
  <si>
    <t>náplň do kuličkového pera 0,5 mm</t>
  </si>
  <si>
    <t>tuha do mikrotužky 0,5 mm</t>
  </si>
  <si>
    <t>popisovač permanentní - červený</t>
  </si>
  <si>
    <t>zvýrazňovač jednotlivý - modrý</t>
  </si>
  <si>
    <t>zvýrazňovač jednotlivý - růžový</t>
  </si>
  <si>
    <t>zvýrazňovač jednotlivý - žlutý</t>
  </si>
  <si>
    <t>desky s klipem A4</t>
  </si>
  <si>
    <t>obal prospektový na katalogy A4</t>
  </si>
  <si>
    <t>zakládací obal EURO "U" A4, lesklý, čirý</t>
  </si>
  <si>
    <t>polyesterové laminovací fólie A4, lesklé</t>
  </si>
  <si>
    <t>nůžky velké - 20,5 cm</t>
  </si>
  <si>
    <t>Závod Karlovy Vary, Horova 12, 360 01 Karlovy Vary</t>
  </si>
  <si>
    <t>provoz Karlovy Vary</t>
  </si>
  <si>
    <t>guma</t>
  </si>
  <si>
    <t>pořadač kartonový pákový 50 mm</t>
  </si>
  <si>
    <t>drátky do seš.</t>
  </si>
  <si>
    <t>lepicí papírová páska; 50 mm x 50 m</t>
  </si>
  <si>
    <t>obálka samolepící s okénkem</t>
  </si>
  <si>
    <t>100 ks</t>
  </si>
  <si>
    <t>obálka na CD papírová</t>
  </si>
  <si>
    <t>spony kancelářské délky 78 mm</t>
  </si>
  <si>
    <t>zázn.kniha A4</t>
  </si>
  <si>
    <t>zázn.kniha A5</t>
  </si>
  <si>
    <t>záznam o provozu stroje</t>
  </si>
  <si>
    <t>závěsný  rychlovazač</t>
  </si>
  <si>
    <t xml:space="preserve"> rychlovazač závěsný A4</t>
  </si>
  <si>
    <t>tužka s gumou</t>
  </si>
  <si>
    <t>zvýrazňovač sada 4 barev</t>
  </si>
  <si>
    <t>papírové desky s chlopněmi A4</t>
  </si>
  <si>
    <t>obal prospektový na katalogy</t>
  </si>
  <si>
    <t>folie pro kroužk. Vazbu A4</t>
  </si>
  <si>
    <t>rozřazovač do šanonu</t>
  </si>
  <si>
    <t>lepící tyčinka 40g</t>
  </si>
  <si>
    <t>obálka samolepicí s okénkem; 500 ks</t>
  </si>
  <si>
    <t>obálka C4   22,9 x 32,4; 250 ks</t>
  </si>
  <si>
    <t xml:space="preserve">obálka B4   25 x 35,3 cm; </t>
  </si>
  <si>
    <r>
      <t xml:space="preserve">obal prospektový na katalogy A4;        </t>
    </r>
    <r>
      <rPr>
        <b/>
        <sz val="11"/>
        <rFont val="Calibri"/>
        <family val="2"/>
        <charset val="238"/>
        <scheme val="minor"/>
      </rPr>
      <t>10 ks</t>
    </r>
  </si>
  <si>
    <r>
      <t xml:space="preserve">fólie pro kroužkovou vazbu A4; 25 </t>
    </r>
    <r>
      <rPr>
        <b/>
        <sz val="11"/>
        <rFont val="Calibri"/>
        <family val="2"/>
        <charset val="238"/>
        <scheme val="minor"/>
      </rPr>
      <t>ks</t>
    </r>
  </si>
  <si>
    <t>8,5 m</t>
  </si>
  <si>
    <t>kniha příchodů, odchodů</t>
  </si>
  <si>
    <t>záznam o provozu os. vozidla</t>
  </si>
  <si>
    <t>skladová karta</t>
  </si>
  <si>
    <t>náplň do kul. pera</t>
  </si>
  <si>
    <t>desky "L", lesklé</t>
  </si>
  <si>
    <t>A4 - 75 mm - modrý</t>
  </si>
  <si>
    <r>
      <t xml:space="preserve">A4 - 80 mm (široký) - </t>
    </r>
    <r>
      <rPr>
        <sz val="11"/>
        <color theme="1"/>
        <rFont val="Calibri"/>
        <family val="2"/>
        <charset val="238"/>
        <scheme val="minor"/>
      </rPr>
      <t>červený</t>
    </r>
  </si>
  <si>
    <t>A4 - 4 cm -  čtyřkroužkový - červený</t>
  </si>
  <si>
    <t>19 mm x 10 m (19 mm x 33 m) - čirá</t>
  </si>
  <si>
    <t>popisovatelná, nevididelná na papíře 19 mm x 33 m</t>
  </si>
  <si>
    <t>A4 - přední strana průhledná, tuhé zadní desky - červené</t>
  </si>
  <si>
    <t>mechanická; mix barev</t>
  </si>
  <si>
    <r>
      <t xml:space="preserve">zakládací obal "U" s EURO děrováním do šanonu - </t>
    </r>
    <r>
      <rPr>
        <b/>
        <sz val="11"/>
        <color theme="1"/>
        <rFont val="Calibri"/>
        <family val="2"/>
        <charset val="238"/>
        <scheme val="minor"/>
      </rPr>
      <t>hladké; 100 ks; čiré</t>
    </r>
  </si>
  <si>
    <t>A 4; 25 ks; čiré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</si>
</sst>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94">
    <xf numFmtId="0" fontId="0" fillId="0" borderId="0" xfId="0"/>
    <xf numFmtId="0" fontId="3" fillId="0" borderId="1" xfId="0" applyFont="1" applyBorder="1"/>
    <xf numFmtId="0" fontId="3" fillId="2" borderId="2" xfId="0" applyFont="1" applyFill="1" applyBorder="1"/>
    <xf numFmtId="0" fontId="0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6" xfId="0" applyFont="1" applyBorder="1" applyProtection="1">
      <protection locked="0"/>
    </xf>
    <xf numFmtId="0" fontId="0" fillId="0" borderId="3" xfId="0" applyFont="1" applyBorder="1" applyProtection="1">
      <protection locked="0"/>
    </xf>
    <xf numFmtId="4" fontId="0" fillId="0" borderId="16" xfId="0" applyNumberFormat="1" applyFont="1" applyBorder="1" applyProtection="1"/>
    <xf numFmtId="4" fontId="0" fillId="0" borderId="17" xfId="0" applyNumberFormat="1" applyFont="1" applyBorder="1" applyProtection="1"/>
    <xf numFmtId="0" fontId="0" fillId="0" borderId="3" xfId="0" applyFont="1" applyBorder="1" applyAlignment="1">
      <alignment horizontal="left" wrapText="1"/>
    </xf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Protection="1">
      <protection locked="0"/>
    </xf>
    <xf numFmtId="0" fontId="0" fillId="0" borderId="19" xfId="0" applyFont="1" applyBorder="1" applyAlignment="1">
      <alignment wrapText="1"/>
    </xf>
    <xf numFmtId="0" fontId="4" fillId="0" borderId="15" xfId="0" applyFont="1" applyBorder="1" applyAlignment="1"/>
    <xf numFmtId="0" fontId="0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3" xfId="0" applyBorder="1"/>
    <xf numFmtId="0" fontId="4" fillId="0" borderId="19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9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Protection="1">
      <protection locked="0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Protection="1">
      <protection locked="0"/>
    </xf>
    <xf numFmtId="0" fontId="4" fillId="0" borderId="19" xfId="0" applyFont="1" applyBorder="1" applyAlignment="1">
      <alignment wrapText="1"/>
    </xf>
    <xf numFmtId="0" fontId="4" fillId="0" borderId="3" xfId="0" applyFont="1" applyBorder="1" applyAlignment="1"/>
    <xf numFmtId="0" fontId="4" fillId="0" borderId="20" xfId="0" applyFont="1" applyBorder="1"/>
    <xf numFmtId="0" fontId="4" fillId="0" borderId="20" xfId="0" applyFont="1" applyBorder="1" applyAlignment="1"/>
    <xf numFmtId="0" fontId="4" fillId="0" borderId="20" xfId="0" applyFont="1" applyBorder="1" applyAlignment="1">
      <alignment wrapText="1"/>
    </xf>
    <xf numFmtId="0" fontId="5" fillId="0" borderId="1" xfId="0" applyFont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4" fontId="5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Protection="1">
      <protection locked="0"/>
    </xf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Protection="1">
      <protection locked="0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4" fillId="0" borderId="34" xfId="1" applyFont="1" applyBorder="1" applyAlignment="1">
      <alignment horizontal="center"/>
    </xf>
    <xf numFmtId="0" fontId="4" fillId="0" borderId="34" xfId="1" applyFont="1" applyBorder="1"/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0" fontId="4" fillId="0" borderId="3" xfId="1" applyFont="1" applyBorder="1" applyAlignment="1"/>
    <xf numFmtId="0" fontId="4" fillId="0" borderId="3" xfId="1" applyFont="1" applyBorder="1" applyAlignment="1">
      <alignment wrapText="1"/>
    </xf>
    <xf numFmtId="0" fontId="4" fillId="0" borderId="5" xfId="1" applyFont="1" applyBorder="1" applyAlignment="1">
      <alignment horizontal="center"/>
    </xf>
    <xf numFmtId="0" fontId="17" fillId="0" borderId="5" xfId="1" applyFont="1" applyBorder="1"/>
    <xf numFmtId="0" fontId="3" fillId="2" borderId="23" xfId="0" applyFont="1" applyFill="1" applyBorder="1"/>
    <xf numFmtId="4" fontId="3" fillId="0" borderId="35" xfId="0" applyNumberFormat="1" applyFont="1" applyBorder="1"/>
    <xf numFmtId="0" fontId="18" fillId="0" borderId="3" xfId="1" applyFont="1" applyBorder="1" applyAlignment="1">
      <alignment wrapText="1"/>
    </xf>
    <xf numFmtId="0" fontId="19" fillId="0" borderId="3" xfId="1" applyFont="1" applyBorder="1" applyAlignment="1">
      <alignment wrapText="1"/>
    </xf>
    <xf numFmtId="0" fontId="4" fillId="0" borderId="34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14" fillId="0" borderId="3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16" fontId="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37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9" xfId="0" applyFont="1" applyFill="1" applyBorder="1"/>
    <xf numFmtId="0" fontId="0" fillId="4" borderId="3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right"/>
    </xf>
    <xf numFmtId="0" fontId="0" fillId="0" borderId="3" xfId="0" applyBorder="1" applyAlignment="1">
      <alignment wrapText="1"/>
    </xf>
    <xf numFmtId="0" fontId="0" fillId="4" borderId="3" xfId="0" applyFont="1" applyFill="1" applyBorder="1" applyAlignment="1">
      <alignment horizontal="left" vertical="top"/>
    </xf>
    <xf numFmtId="0" fontId="0" fillId="4" borderId="3" xfId="0" applyFont="1" applyFill="1" applyBorder="1" applyAlignment="1">
      <alignment horizontal="center" vertical="top" wrapText="1"/>
    </xf>
    <xf numFmtId="0" fontId="0" fillId="0" borderId="3" xfId="0" applyFill="1" applyBorder="1"/>
    <xf numFmtId="0" fontId="20" fillId="0" borderId="3" xfId="0" applyFont="1" applyBorder="1"/>
    <xf numFmtId="0" fontId="21" fillId="0" borderId="3" xfId="0" applyFont="1" applyBorder="1"/>
    <xf numFmtId="0" fontId="0" fillId="0" borderId="12" xfId="0" applyBorder="1"/>
    <xf numFmtId="0" fontId="14" fillId="4" borderId="40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36" xfId="0" applyFont="1" applyFill="1" applyBorder="1" applyAlignment="1" applyProtection="1">
      <alignment horizontal="center" vertical="center" wrapText="1"/>
      <protection locked="0"/>
    </xf>
    <xf numFmtId="0" fontId="14" fillId="4" borderId="3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4" fontId="0" fillId="0" borderId="14" xfId="0" applyNumberFormat="1" applyFont="1" applyBorder="1" applyProtection="1"/>
    <xf numFmtId="4" fontId="0" fillId="0" borderId="13" xfId="0" applyNumberFormat="1" applyFont="1" applyBorder="1" applyProtection="1"/>
    <xf numFmtId="4" fontId="1" fillId="0" borderId="19" xfId="0" applyNumberFormat="1" applyFont="1" applyBorder="1" applyAlignment="1" applyProtection="1">
      <alignment horizontal="center" vertical="center"/>
    </xf>
    <xf numFmtId="4" fontId="1" fillId="0" borderId="41" xfId="0" applyNumberFormat="1" applyFont="1" applyBorder="1" applyAlignment="1" applyProtection="1">
      <alignment horizontal="center" vertical="center"/>
    </xf>
    <xf numFmtId="4" fontId="1" fillId="0" borderId="21" xfId="0" applyNumberFormat="1" applyFont="1" applyBorder="1" applyAlignment="1" applyProtection="1">
      <alignment horizontal="center" vertical="center"/>
    </xf>
    <xf numFmtId="4" fontId="1" fillId="0" borderId="42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3" borderId="2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center" vertical="center" wrapText="1"/>
    </xf>
    <xf numFmtId="4" fontId="4" fillId="0" borderId="16" xfId="0" applyNumberFormat="1" applyFont="1" applyBorder="1" applyProtection="1"/>
    <xf numFmtId="4" fontId="4" fillId="0" borderId="13" xfId="0" applyNumberFormat="1" applyFont="1" applyBorder="1" applyProtection="1"/>
    <xf numFmtId="4" fontId="4" fillId="4" borderId="3" xfId="0" applyNumberFormat="1" applyFont="1" applyFill="1" applyBorder="1" applyAlignment="1">
      <alignment horizontal="right" vertical="center" wrapText="1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6" fillId="0" borderId="25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26" xfId="0" applyFont="1" applyBorder="1" applyAlignment="1"/>
    <xf numFmtId="0" fontId="8" fillId="0" borderId="25" xfId="0" applyFont="1" applyBorder="1" applyAlignment="1">
      <alignment horizontal="justify" vertical="center"/>
    </xf>
    <xf numFmtId="0" fontId="9" fillId="0" borderId="2" xfId="0" applyFont="1" applyBorder="1" applyAlignment="1"/>
    <xf numFmtId="0" fontId="9" fillId="0" borderId="26" xfId="0" applyFont="1" applyBorder="1" applyAlignment="1"/>
    <xf numFmtId="0" fontId="3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4" fillId="0" borderId="22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10" fillId="0" borderId="25" xfId="0" applyFont="1" applyBorder="1" applyAlignment="1">
      <alignment horizontal="center" vertical="center"/>
    </xf>
    <xf numFmtId="0" fontId="11" fillId="0" borderId="2" xfId="0" applyFont="1" applyBorder="1" applyAlignment="1"/>
    <xf numFmtId="0" fontId="11" fillId="0" borderId="26" xfId="0" applyFont="1" applyBorder="1" applyAlignment="1"/>
    <xf numFmtId="0" fontId="12" fillId="0" borderId="25" xfId="0" applyFont="1" applyBorder="1" applyAlignment="1">
      <alignment horizontal="justify" vertical="center"/>
    </xf>
    <xf numFmtId="0" fontId="13" fillId="0" borderId="2" xfId="0" applyFont="1" applyBorder="1" applyAlignment="1"/>
    <xf numFmtId="0" fontId="13" fillId="0" borderId="26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28" xfId="0" applyFont="1" applyBorder="1" applyAlignment="1"/>
    <xf numFmtId="0" fontId="4" fillId="0" borderId="29" xfId="0" applyFont="1" applyBorder="1" applyAlignment="1"/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0" borderId="30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2" zoomScaleNormal="100" workbookViewId="0">
      <selection activeCell="D10" sqref="D10"/>
    </sheetView>
  </sheetViews>
  <sheetFormatPr defaultRowHeight="15" x14ac:dyDescent="0.25"/>
  <cols>
    <col min="1" max="1" width="10.85546875" customWidth="1"/>
    <col min="2" max="2" width="21.85546875" customWidth="1"/>
    <col min="3" max="3" width="34" style="7" customWidth="1"/>
    <col min="4" max="4" width="15.7109375" customWidth="1"/>
    <col min="5" max="5" width="10.7109375" customWidth="1"/>
    <col min="6" max="6" width="17.5703125" customWidth="1"/>
    <col min="7" max="7" width="19.85546875" customWidth="1"/>
  </cols>
  <sheetData>
    <row r="1" spans="1:9" ht="15.75" thickBot="1" x14ac:dyDescent="0.3">
      <c r="A1" t="s">
        <v>10</v>
      </c>
    </row>
    <row r="2" spans="1:9" ht="20.100000000000001" customHeight="1" thickBot="1" x14ac:dyDescent="0.4">
      <c r="A2" s="147" t="s">
        <v>26</v>
      </c>
      <c r="B2" s="148"/>
      <c r="C2" s="148"/>
      <c r="D2" s="148"/>
      <c r="E2" s="148"/>
      <c r="F2" s="148"/>
      <c r="G2" s="149"/>
    </row>
    <row r="3" spans="1:9" ht="20.100000000000001" customHeight="1" thickBot="1" x14ac:dyDescent="0.35">
      <c r="A3" s="150" t="s">
        <v>23</v>
      </c>
      <c r="B3" s="151"/>
      <c r="C3" s="151"/>
      <c r="D3" s="151"/>
      <c r="E3" s="151"/>
      <c r="F3" s="151"/>
      <c r="G3" s="152"/>
    </row>
    <row r="4" spans="1:9" ht="20.100000000000001" customHeight="1" thickBot="1" x14ac:dyDescent="0.3">
      <c r="A4" s="153" t="s">
        <v>0</v>
      </c>
      <c r="B4" s="154"/>
      <c r="C4" s="154"/>
      <c r="D4" s="154"/>
      <c r="E4" s="154"/>
      <c r="F4" s="154"/>
      <c r="G4" s="155"/>
    </row>
    <row r="5" spans="1:9" ht="20.100000000000001" customHeight="1" x14ac:dyDescent="0.25">
      <c r="A5" s="156" t="s">
        <v>1</v>
      </c>
      <c r="B5" s="157"/>
      <c r="C5" s="157"/>
      <c r="D5" s="157"/>
      <c r="E5" s="157"/>
      <c r="F5" s="157"/>
      <c r="G5" s="158"/>
    </row>
    <row r="6" spans="1:9" ht="20.100000000000001" customHeight="1" thickBot="1" x14ac:dyDescent="0.3">
      <c r="A6" s="159" t="s">
        <v>371</v>
      </c>
      <c r="B6" s="160"/>
      <c r="C6" s="160"/>
      <c r="D6" s="160"/>
      <c r="E6" s="160"/>
      <c r="F6" s="160"/>
      <c r="G6" s="161"/>
    </row>
    <row r="7" spans="1:9" ht="20.100000000000001" customHeight="1" x14ac:dyDescent="0.25">
      <c r="A7" s="156" t="s">
        <v>3</v>
      </c>
      <c r="B7" s="157"/>
      <c r="C7" s="157"/>
      <c r="D7" s="157"/>
      <c r="E7" s="157"/>
      <c r="F7" s="157"/>
      <c r="G7" s="158"/>
    </row>
    <row r="8" spans="1:9" ht="20.100000000000001" customHeight="1" thickBot="1" x14ac:dyDescent="0.3">
      <c r="A8" s="144" t="s">
        <v>13</v>
      </c>
      <c r="B8" s="145"/>
      <c r="C8" s="145"/>
      <c r="D8" s="145"/>
      <c r="E8" s="145"/>
      <c r="F8" s="145"/>
      <c r="G8" s="146"/>
    </row>
    <row r="9" spans="1:9" ht="54.75" customHeight="1" thickBot="1" x14ac:dyDescent="0.3">
      <c r="A9" s="59" t="s">
        <v>17</v>
      </c>
      <c r="B9" s="4" t="s">
        <v>18</v>
      </c>
      <c r="C9" s="14" t="s">
        <v>24</v>
      </c>
      <c r="D9" s="60" t="s">
        <v>4</v>
      </c>
      <c r="E9" s="14" t="s">
        <v>16</v>
      </c>
      <c r="F9" s="61" t="s">
        <v>11</v>
      </c>
      <c r="G9" s="62" t="s">
        <v>12</v>
      </c>
    </row>
    <row r="10" spans="1:9" ht="20.100000000000001" customHeight="1" x14ac:dyDescent="0.25">
      <c r="A10" s="85">
        <v>2</v>
      </c>
      <c r="B10" s="12" t="s">
        <v>246</v>
      </c>
      <c r="C10" s="13" t="s">
        <v>247</v>
      </c>
      <c r="D10" s="17"/>
      <c r="E10" s="86">
        <v>10</v>
      </c>
      <c r="F10" s="19">
        <f>E10*D10</f>
        <v>0</v>
      </c>
      <c r="G10" s="133">
        <f>F10*1.21</f>
        <v>0</v>
      </c>
    </row>
    <row r="11" spans="1:9" ht="20.100000000000001" customHeight="1" x14ac:dyDescent="0.25">
      <c r="A11" s="87">
        <v>3</v>
      </c>
      <c r="B11" s="3" t="s">
        <v>246</v>
      </c>
      <c r="C11" s="8" t="s">
        <v>248</v>
      </c>
      <c r="D11" s="18"/>
      <c r="E11" s="88">
        <v>10</v>
      </c>
      <c r="F11" s="19">
        <f t="shared" ref="F11:F49" si="0">E11*D11</f>
        <v>0</v>
      </c>
      <c r="G11" s="133">
        <f t="shared" ref="G11:G49" si="1">F11*1.21</f>
        <v>0</v>
      </c>
      <c r="I11" s="10"/>
    </row>
    <row r="12" spans="1:9" ht="20.100000000000001" customHeight="1" x14ac:dyDescent="0.25">
      <c r="A12" s="87">
        <v>27</v>
      </c>
      <c r="B12" s="3" t="s">
        <v>53</v>
      </c>
      <c r="C12" s="8" t="s">
        <v>249</v>
      </c>
      <c r="D12" s="18"/>
      <c r="E12" s="88">
        <v>30</v>
      </c>
      <c r="F12" s="19">
        <f t="shared" si="0"/>
        <v>0</v>
      </c>
      <c r="G12" s="133">
        <f t="shared" si="1"/>
        <v>0</v>
      </c>
      <c r="I12" s="10"/>
    </row>
    <row r="13" spans="1:9" ht="20.100000000000001" customHeight="1" x14ac:dyDescent="0.25">
      <c r="A13" s="87">
        <v>31</v>
      </c>
      <c r="B13" s="3" t="s">
        <v>61</v>
      </c>
      <c r="C13" s="8" t="s">
        <v>250</v>
      </c>
      <c r="D13" s="18"/>
      <c r="E13" s="88">
        <v>1</v>
      </c>
      <c r="F13" s="19">
        <f t="shared" si="0"/>
        <v>0</v>
      </c>
      <c r="G13" s="133">
        <f t="shared" si="1"/>
        <v>0</v>
      </c>
      <c r="I13" s="10"/>
    </row>
    <row r="14" spans="1:9" ht="20.100000000000001" customHeight="1" x14ac:dyDescent="0.25">
      <c r="A14" s="87">
        <v>39</v>
      </c>
      <c r="B14" s="3" t="s">
        <v>251</v>
      </c>
      <c r="C14" s="8" t="s">
        <v>252</v>
      </c>
      <c r="D14" s="18"/>
      <c r="E14" s="88">
        <v>20</v>
      </c>
      <c r="F14" s="19">
        <f t="shared" si="0"/>
        <v>0</v>
      </c>
      <c r="G14" s="133">
        <f t="shared" si="1"/>
        <v>0</v>
      </c>
      <c r="I14" s="10"/>
    </row>
    <row r="15" spans="1:9" ht="20.100000000000001" customHeight="1" x14ac:dyDescent="0.25">
      <c r="A15" s="87">
        <v>40</v>
      </c>
      <c r="B15" s="3" t="s">
        <v>67</v>
      </c>
      <c r="C15" s="8" t="s">
        <v>253</v>
      </c>
      <c r="D15" s="18"/>
      <c r="E15" s="21">
        <v>10</v>
      </c>
      <c r="F15" s="19">
        <f t="shared" si="0"/>
        <v>0</v>
      </c>
      <c r="G15" s="133">
        <f t="shared" si="1"/>
        <v>0</v>
      </c>
      <c r="I15" s="10"/>
    </row>
    <row r="16" spans="1:9" ht="20.100000000000001" customHeight="1" x14ac:dyDescent="0.25">
      <c r="A16" s="87">
        <v>41</v>
      </c>
      <c r="B16" s="3" t="s">
        <v>67</v>
      </c>
      <c r="C16" s="8" t="s">
        <v>254</v>
      </c>
      <c r="D16" s="18"/>
      <c r="E16" s="21">
        <v>100</v>
      </c>
      <c r="F16" s="19">
        <f t="shared" si="0"/>
        <v>0</v>
      </c>
      <c r="G16" s="133">
        <f t="shared" si="1"/>
        <v>0</v>
      </c>
      <c r="I16" s="10"/>
    </row>
    <row r="17" spans="1:9" ht="20.100000000000001" customHeight="1" x14ac:dyDescent="0.25">
      <c r="A17" s="87">
        <v>45</v>
      </c>
      <c r="B17" s="3" t="s">
        <v>69</v>
      </c>
      <c r="C17" s="8" t="s">
        <v>255</v>
      </c>
      <c r="D17" s="18"/>
      <c r="E17" s="21">
        <v>2</v>
      </c>
      <c r="F17" s="19">
        <f t="shared" si="0"/>
        <v>0</v>
      </c>
      <c r="G17" s="133">
        <f t="shared" si="1"/>
        <v>0</v>
      </c>
      <c r="I17" s="10"/>
    </row>
    <row r="18" spans="1:9" ht="20.100000000000001" customHeight="1" x14ac:dyDescent="0.25">
      <c r="A18" s="87">
        <v>47</v>
      </c>
      <c r="B18" s="3" t="s">
        <v>70</v>
      </c>
      <c r="C18" s="8" t="s">
        <v>404</v>
      </c>
      <c r="D18" s="18"/>
      <c r="E18" s="88">
        <v>15</v>
      </c>
      <c r="F18" s="19">
        <f t="shared" si="0"/>
        <v>0</v>
      </c>
      <c r="G18" s="133">
        <f t="shared" si="1"/>
        <v>0</v>
      </c>
      <c r="I18" s="10"/>
    </row>
    <row r="19" spans="1:9" ht="20.100000000000001" customHeight="1" x14ac:dyDescent="0.25">
      <c r="A19" s="87"/>
      <c r="B19" s="3"/>
      <c r="C19" s="8" t="s">
        <v>257</v>
      </c>
      <c r="D19" s="18"/>
      <c r="E19" s="88">
        <v>15</v>
      </c>
      <c r="F19" s="19">
        <f t="shared" si="0"/>
        <v>0</v>
      </c>
      <c r="G19" s="133">
        <f t="shared" si="1"/>
        <v>0</v>
      </c>
      <c r="I19" s="10"/>
    </row>
    <row r="20" spans="1:9" ht="20.100000000000001" customHeight="1" x14ac:dyDescent="0.25">
      <c r="A20" s="87"/>
      <c r="B20" s="3"/>
      <c r="C20" s="8" t="s">
        <v>258</v>
      </c>
      <c r="D20" s="18"/>
      <c r="E20" s="88">
        <v>25</v>
      </c>
      <c r="F20" s="19">
        <f t="shared" si="0"/>
        <v>0</v>
      </c>
      <c r="G20" s="133">
        <f t="shared" si="1"/>
        <v>0</v>
      </c>
      <c r="I20" s="10"/>
    </row>
    <row r="21" spans="1:9" ht="20.100000000000001" customHeight="1" x14ac:dyDescent="0.25">
      <c r="A21" s="87">
        <v>49</v>
      </c>
      <c r="B21" s="3" t="s">
        <v>70</v>
      </c>
      <c r="C21" s="89" t="s">
        <v>405</v>
      </c>
      <c r="D21" s="18"/>
      <c r="E21" s="88">
        <v>5</v>
      </c>
      <c r="F21" s="19">
        <f t="shared" si="0"/>
        <v>0</v>
      </c>
      <c r="G21" s="133">
        <f t="shared" si="1"/>
        <v>0</v>
      </c>
      <c r="I21" s="10"/>
    </row>
    <row r="22" spans="1:9" ht="20.100000000000001" customHeight="1" x14ac:dyDescent="0.25">
      <c r="A22" s="87"/>
      <c r="B22" s="3"/>
      <c r="C22" s="8" t="s">
        <v>256</v>
      </c>
      <c r="D22" s="18"/>
      <c r="E22" s="88">
        <v>5</v>
      </c>
      <c r="F22" s="19">
        <f t="shared" si="0"/>
        <v>0</v>
      </c>
      <c r="G22" s="133">
        <f t="shared" si="1"/>
        <v>0</v>
      </c>
      <c r="I22" s="10"/>
    </row>
    <row r="23" spans="1:9" ht="20.100000000000001" customHeight="1" x14ac:dyDescent="0.25">
      <c r="A23" s="87"/>
      <c r="B23" s="3"/>
      <c r="C23" s="8" t="s">
        <v>259</v>
      </c>
      <c r="D23" s="18"/>
      <c r="E23" s="88">
        <v>5</v>
      </c>
      <c r="F23" s="19">
        <f t="shared" si="0"/>
        <v>0</v>
      </c>
      <c r="G23" s="133">
        <f t="shared" si="1"/>
        <v>0</v>
      </c>
      <c r="I23" s="10"/>
    </row>
    <row r="24" spans="1:9" ht="20.100000000000001" customHeight="1" x14ac:dyDescent="0.25">
      <c r="A24" s="87"/>
      <c r="B24" s="3"/>
      <c r="C24" s="8" t="s">
        <v>257</v>
      </c>
      <c r="D24" s="18"/>
      <c r="E24" s="88">
        <v>5</v>
      </c>
      <c r="F24" s="19">
        <f t="shared" si="0"/>
        <v>0</v>
      </c>
      <c r="G24" s="133">
        <f t="shared" si="1"/>
        <v>0</v>
      </c>
      <c r="I24" s="10"/>
    </row>
    <row r="25" spans="1:9" ht="20.100000000000001" customHeight="1" x14ac:dyDescent="0.25">
      <c r="A25" s="87"/>
      <c r="B25" s="3"/>
      <c r="C25" s="8" t="s">
        <v>258</v>
      </c>
      <c r="D25" s="18"/>
      <c r="E25" s="88">
        <v>5</v>
      </c>
      <c r="F25" s="19">
        <f t="shared" si="0"/>
        <v>0</v>
      </c>
      <c r="G25" s="133">
        <f t="shared" si="1"/>
        <v>0</v>
      </c>
      <c r="I25" s="10"/>
    </row>
    <row r="26" spans="1:9" ht="20.100000000000001" customHeight="1" x14ac:dyDescent="0.25">
      <c r="A26" s="87"/>
      <c r="B26" s="3"/>
      <c r="C26" s="8" t="s">
        <v>260</v>
      </c>
      <c r="D26" s="18"/>
      <c r="E26" s="88">
        <v>5</v>
      </c>
      <c r="F26" s="19">
        <f t="shared" si="0"/>
        <v>0</v>
      </c>
      <c r="G26" s="133">
        <f t="shared" si="1"/>
        <v>0</v>
      </c>
      <c r="I26" s="10"/>
    </row>
    <row r="27" spans="1:9" ht="20.100000000000001" customHeight="1" x14ac:dyDescent="0.25">
      <c r="A27" s="87">
        <v>50</v>
      </c>
      <c r="B27" s="3" t="s">
        <v>70</v>
      </c>
      <c r="C27" s="8" t="s">
        <v>406</v>
      </c>
      <c r="D27" s="18"/>
      <c r="E27" s="88">
        <v>5</v>
      </c>
      <c r="F27" s="19">
        <f t="shared" si="0"/>
        <v>0</v>
      </c>
      <c r="G27" s="133">
        <f t="shared" si="1"/>
        <v>0</v>
      </c>
      <c r="I27" s="10"/>
    </row>
    <row r="28" spans="1:9" ht="20.100000000000001" customHeight="1" x14ac:dyDescent="0.25">
      <c r="A28" s="87"/>
      <c r="B28" s="3"/>
      <c r="C28" s="9" t="s">
        <v>256</v>
      </c>
      <c r="D28" s="18"/>
      <c r="E28" s="88">
        <v>5</v>
      </c>
      <c r="F28" s="19">
        <f t="shared" si="0"/>
        <v>0</v>
      </c>
      <c r="G28" s="133">
        <f t="shared" si="1"/>
        <v>0</v>
      </c>
      <c r="I28" s="10"/>
    </row>
    <row r="29" spans="1:9" ht="20.100000000000001" customHeight="1" x14ac:dyDescent="0.25">
      <c r="A29" s="87"/>
      <c r="B29" s="3"/>
      <c r="C29" s="8" t="s">
        <v>259</v>
      </c>
      <c r="D29" s="18"/>
      <c r="E29" s="88">
        <v>5</v>
      </c>
      <c r="F29" s="19">
        <f t="shared" si="0"/>
        <v>0</v>
      </c>
      <c r="G29" s="133">
        <f t="shared" si="1"/>
        <v>0</v>
      </c>
      <c r="I29" s="10"/>
    </row>
    <row r="30" spans="1:9" ht="20.100000000000001" customHeight="1" x14ac:dyDescent="0.25">
      <c r="A30" s="87"/>
      <c r="B30" s="3"/>
      <c r="C30" s="8" t="s">
        <v>257</v>
      </c>
      <c r="D30" s="18"/>
      <c r="E30" s="88">
        <v>5</v>
      </c>
      <c r="F30" s="19">
        <f t="shared" si="0"/>
        <v>0</v>
      </c>
      <c r="G30" s="133">
        <f t="shared" si="1"/>
        <v>0</v>
      </c>
      <c r="I30" s="10"/>
    </row>
    <row r="31" spans="1:9" ht="20.100000000000001" customHeight="1" x14ac:dyDescent="0.25">
      <c r="A31" s="87"/>
      <c r="B31" s="3"/>
      <c r="C31" s="8" t="s">
        <v>258</v>
      </c>
      <c r="D31" s="18"/>
      <c r="E31" s="88">
        <v>5</v>
      </c>
      <c r="F31" s="19">
        <f t="shared" si="0"/>
        <v>0</v>
      </c>
      <c r="G31" s="133">
        <f t="shared" si="1"/>
        <v>0</v>
      </c>
      <c r="I31" s="10"/>
    </row>
    <row r="32" spans="1:9" ht="20.100000000000001" customHeight="1" x14ac:dyDescent="0.25">
      <c r="A32" s="87"/>
      <c r="B32" s="3"/>
      <c r="C32" s="8" t="s">
        <v>260</v>
      </c>
      <c r="D32" s="18"/>
      <c r="E32" s="88">
        <v>5</v>
      </c>
      <c r="F32" s="19">
        <f t="shared" si="0"/>
        <v>0</v>
      </c>
      <c r="G32" s="133">
        <f t="shared" si="1"/>
        <v>0</v>
      </c>
      <c r="I32" s="10"/>
    </row>
    <row r="33" spans="1:9" ht="20.100000000000001" customHeight="1" x14ac:dyDescent="0.25">
      <c r="A33" s="87">
        <v>59</v>
      </c>
      <c r="B33" s="3" t="s">
        <v>83</v>
      </c>
      <c r="C33" s="8" t="s">
        <v>407</v>
      </c>
      <c r="D33" s="18"/>
      <c r="E33" s="88">
        <v>10</v>
      </c>
      <c r="F33" s="19">
        <f t="shared" si="0"/>
        <v>0</v>
      </c>
      <c r="G33" s="133">
        <f t="shared" si="1"/>
        <v>0</v>
      </c>
      <c r="I33" s="10"/>
    </row>
    <row r="34" spans="1:9" ht="33.75" customHeight="1" x14ac:dyDescent="0.25">
      <c r="A34" s="87">
        <v>62</v>
      </c>
      <c r="B34" s="3" t="s">
        <v>88</v>
      </c>
      <c r="C34" s="9" t="s">
        <v>408</v>
      </c>
      <c r="D34" s="18"/>
      <c r="E34" s="88">
        <v>10</v>
      </c>
      <c r="F34" s="19">
        <f t="shared" si="0"/>
        <v>0</v>
      </c>
      <c r="G34" s="133">
        <f t="shared" si="1"/>
        <v>0</v>
      </c>
      <c r="I34" s="10"/>
    </row>
    <row r="35" spans="1:9" ht="27.75" customHeight="1" x14ac:dyDescent="0.25">
      <c r="A35" s="87">
        <v>67</v>
      </c>
      <c r="B35" s="3" t="s">
        <v>94</v>
      </c>
      <c r="C35" s="9" t="s">
        <v>261</v>
      </c>
      <c r="D35" s="18"/>
      <c r="E35" s="21">
        <v>2</v>
      </c>
      <c r="F35" s="19">
        <f t="shared" si="0"/>
        <v>0</v>
      </c>
      <c r="G35" s="133">
        <f t="shared" si="1"/>
        <v>0</v>
      </c>
      <c r="I35" s="10"/>
    </row>
    <row r="36" spans="1:9" ht="28.5" customHeight="1" x14ac:dyDescent="0.25">
      <c r="A36" s="87">
        <v>69</v>
      </c>
      <c r="B36" s="3" t="s">
        <v>96</v>
      </c>
      <c r="C36" s="9" t="s">
        <v>261</v>
      </c>
      <c r="D36" s="18"/>
      <c r="E36" s="21">
        <v>1</v>
      </c>
      <c r="F36" s="19">
        <f t="shared" si="0"/>
        <v>0</v>
      </c>
      <c r="G36" s="133">
        <f t="shared" si="1"/>
        <v>0</v>
      </c>
      <c r="I36" s="10"/>
    </row>
    <row r="37" spans="1:9" ht="20.100000000000001" customHeight="1" x14ac:dyDescent="0.25">
      <c r="A37" s="87">
        <v>70</v>
      </c>
      <c r="B37" s="3" t="s">
        <v>262</v>
      </c>
      <c r="C37" s="9" t="s">
        <v>263</v>
      </c>
      <c r="D37" s="18"/>
      <c r="E37" s="21">
        <v>2</v>
      </c>
      <c r="F37" s="19">
        <f t="shared" si="0"/>
        <v>0</v>
      </c>
      <c r="G37" s="133">
        <f t="shared" si="1"/>
        <v>0</v>
      </c>
      <c r="I37" s="10"/>
    </row>
    <row r="38" spans="1:9" ht="30.75" customHeight="1" x14ac:dyDescent="0.25">
      <c r="A38" s="87">
        <v>74</v>
      </c>
      <c r="B38" s="3" t="s">
        <v>264</v>
      </c>
      <c r="C38" s="9" t="s">
        <v>265</v>
      </c>
      <c r="D38" s="18"/>
      <c r="E38" s="88">
        <v>200</v>
      </c>
      <c r="F38" s="19">
        <f t="shared" si="0"/>
        <v>0</v>
      </c>
      <c r="G38" s="133">
        <f t="shared" si="1"/>
        <v>0</v>
      </c>
      <c r="I38" s="10"/>
    </row>
    <row r="39" spans="1:9" ht="20.100000000000001" customHeight="1" x14ac:dyDescent="0.25">
      <c r="A39" s="87">
        <v>76</v>
      </c>
      <c r="B39" s="3" t="s">
        <v>101</v>
      </c>
      <c r="C39" s="8" t="s">
        <v>266</v>
      </c>
      <c r="D39" s="18"/>
      <c r="E39" s="21">
        <v>10</v>
      </c>
      <c r="F39" s="19">
        <f t="shared" si="0"/>
        <v>0</v>
      </c>
      <c r="G39" s="133">
        <f t="shared" si="1"/>
        <v>0</v>
      </c>
      <c r="I39" s="10"/>
    </row>
    <row r="40" spans="1:9" ht="20.100000000000001" customHeight="1" x14ac:dyDescent="0.25">
      <c r="A40" s="87">
        <v>91</v>
      </c>
      <c r="B40" s="3" t="s">
        <v>267</v>
      </c>
      <c r="C40" s="8" t="s">
        <v>268</v>
      </c>
      <c r="D40" s="18"/>
      <c r="E40" s="88">
        <v>50</v>
      </c>
      <c r="F40" s="19">
        <f t="shared" si="0"/>
        <v>0</v>
      </c>
      <c r="G40" s="133">
        <f t="shared" si="1"/>
        <v>0</v>
      </c>
      <c r="I40" s="10"/>
    </row>
    <row r="41" spans="1:9" ht="20.100000000000001" customHeight="1" x14ac:dyDescent="0.25">
      <c r="A41" s="87">
        <v>100</v>
      </c>
      <c r="B41" s="3" t="s">
        <v>269</v>
      </c>
      <c r="C41" s="9" t="s">
        <v>270</v>
      </c>
      <c r="D41" s="18"/>
      <c r="E41" s="21">
        <v>2</v>
      </c>
      <c r="F41" s="19">
        <f t="shared" si="0"/>
        <v>0</v>
      </c>
      <c r="G41" s="133">
        <f t="shared" si="1"/>
        <v>0</v>
      </c>
      <c r="I41" s="10"/>
    </row>
    <row r="42" spans="1:9" ht="32.25" customHeight="1" x14ac:dyDescent="0.25">
      <c r="A42" s="87">
        <v>105</v>
      </c>
      <c r="B42" s="3" t="s">
        <v>129</v>
      </c>
      <c r="C42" s="9" t="s">
        <v>409</v>
      </c>
      <c r="D42" s="18"/>
      <c r="E42" s="88">
        <v>15</v>
      </c>
      <c r="F42" s="19">
        <f t="shared" si="0"/>
        <v>0</v>
      </c>
      <c r="G42" s="133">
        <f t="shared" si="1"/>
        <v>0</v>
      </c>
      <c r="I42" s="10"/>
    </row>
    <row r="43" spans="1:9" ht="20.100000000000001" customHeight="1" x14ac:dyDescent="0.25">
      <c r="A43" s="87">
        <v>113</v>
      </c>
      <c r="B43" s="3" t="s">
        <v>139</v>
      </c>
      <c r="C43" s="8" t="s">
        <v>271</v>
      </c>
      <c r="D43" s="18"/>
      <c r="E43" s="88">
        <v>3</v>
      </c>
      <c r="F43" s="19">
        <f t="shared" si="0"/>
        <v>0</v>
      </c>
      <c r="G43" s="133">
        <f t="shared" si="1"/>
        <v>0</v>
      </c>
      <c r="I43" s="10"/>
    </row>
    <row r="44" spans="1:9" ht="20.100000000000001" customHeight="1" x14ac:dyDescent="0.25">
      <c r="A44" s="87">
        <v>115</v>
      </c>
      <c r="B44" s="3" t="s">
        <v>272</v>
      </c>
      <c r="C44" s="8" t="s">
        <v>410</v>
      </c>
      <c r="D44" s="18"/>
      <c r="E44" s="88">
        <v>5</v>
      </c>
      <c r="F44" s="19">
        <f t="shared" si="0"/>
        <v>0</v>
      </c>
      <c r="G44" s="133">
        <f t="shared" si="1"/>
        <v>0</v>
      </c>
      <c r="I44" s="10"/>
    </row>
    <row r="45" spans="1:9" ht="20.100000000000001" customHeight="1" x14ac:dyDescent="0.25">
      <c r="A45" s="87"/>
      <c r="B45" s="3"/>
      <c r="C45" s="8" t="s">
        <v>273</v>
      </c>
      <c r="D45" s="18"/>
      <c r="E45" s="88">
        <v>20</v>
      </c>
      <c r="F45" s="19">
        <f t="shared" si="0"/>
        <v>0</v>
      </c>
      <c r="G45" s="133">
        <f t="shared" si="1"/>
        <v>0</v>
      </c>
      <c r="I45" s="10"/>
    </row>
    <row r="46" spans="1:9" ht="20.100000000000001" customHeight="1" x14ac:dyDescent="0.25">
      <c r="A46" s="87">
        <v>132</v>
      </c>
      <c r="B46" s="3" t="s">
        <v>156</v>
      </c>
      <c r="C46" s="8" t="s">
        <v>274</v>
      </c>
      <c r="D46" s="18"/>
      <c r="E46" s="88">
        <v>10</v>
      </c>
      <c r="F46" s="19">
        <f t="shared" si="0"/>
        <v>0</v>
      </c>
      <c r="G46" s="133">
        <f t="shared" si="1"/>
        <v>0</v>
      </c>
      <c r="I46" s="10"/>
    </row>
    <row r="47" spans="1:9" ht="30.75" customHeight="1" x14ac:dyDescent="0.25">
      <c r="A47" s="87">
        <v>156</v>
      </c>
      <c r="B47" s="3" t="s">
        <v>275</v>
      </c>
      <c r="C47" s="9" t="s">
        <v>411</v>
      </c>
      <c r="D47" s="18"/>
      <c r="E47" s="21">
        <v>3</v>
      </c>
      <c r="F47" s="19">
        <f t="shared" si="0"/>
        <v>0</v>
      </c>
      <c r="G47" s="133">
        <f t="shared" si="1"/>
        <v>0</v>
      </c>
    </row>
    <row r="48" spans="1:9" ht="36" customHeight="1" x14ac:dyDescent="0.25">
      <c r="A48" s="90">
        <v>157</v>
      </c>
      <c r="B48" s="91" t="s">
        <v>276</v>
      </c>
      <c r="C48" s="8" t="s">
        <v>412</v>
      </c>
      <c r="D48" s="18"/>
      <c r="E48" s="21">
        <v>2</v>
      </c>
      <c r="F48" s="19">
        <f t="shared" si="0"/>
        <v>0</v>
      </c>
      <c r="G48" s="133">
        <f t="shared" si="1"/>
        <v>0</v>
      </c>
    </row>
    <row r="49" spans="1:7" ht="20.100000000000001" customHeight="1" thickBot="1" x14ac:dyDescent="0.3">
      <c r="A49" s="92">
        <v>182</v>
      </c>
      <c r="B49" s="3" t="s">
        <v>193</v>
      </c>
      <c r="C49" s="9" t="s">
        <v>277</v>
      </c>
      <c r="D49" s="18"/>
      <c r="E49" s="88">
        <v>10</v>
      </c>
      <c r="F49" s="19">
        <f t="shared" si="0"/>
        <v>0</v>
      </c>
      <c r="G49" s="133">
        <f t="shared" si="1"/>
        <v>0</v>
      </c>
    </row>
    <row r="50" spans="1:7" ht="20.100000000000001" customHeight="1" thickBot="1" x14ac:dyDescent="0.3">
      <c r="A50" s="1" t="s">
        <v>5</v>
      </c>
      <c r="B50" s="2" t="s">
        <v>0</v>
      </c>
      <c r="C50" s="6"/>
      <c r="D50" s="2"/>
      <c r="E50" s="2"/>
      <c r="F50" s="5">
        <f>SUM(F10:F49)</f>
        <v>0</v>
      </c>
      <c r="G50" s="5">
        <f>SUM(G10:G49)</f>
        <v>0</v>
      </c>
    </row>
    <row r="51" spans="1:7" ht="20.100000000000001" customHeight="1" x14ac:dyDescent="0.25">
      <c r="C51"/>
    </row>
  </sheetData>
  <sheetProtection sheet="1" objects="1" scenarios="1" selectLockedCells="1"/>
  <protectedRanges>
    <protectedRange password="CF7A" sqref="D10:D49" name="Oblast1"/>
  </protectedRanges>
  <mergeCells count="7">
    <mergeCell ref="A8:G8"/>
    <mergeCell ref="A2:G2"/>
    <mergeCell ref="A3:G3"/>
    <mergeCell ref="A4:G4"/>
    <mergeCell ref="A5:G5"/>
    <mergeCell ref="A6:G6"/>
    <mergeCell ref="A7:G7"/>
  </mergeCells>
  <pageMargins left="0.7" right="0.7" top="0.78740157499999996" bottom="0.78740157499999996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" zoomScaleNormal="100" workbookViewId="0">
      <selection activeCell="D10" sqref="D10"/>
    </sheetView>
  </sheetViews>
  <sheetFormatPr defaultRowHeight="15" x14ac:dyDescent="0.25"/>
  <cols>
    <col min="1" max="1" width="10.85546875" customWidth="1"/>
    <col min="2" max="2" width="21.85546875" customWidth="1"/>
    <col min="3" max="3" width="34" style="7" customWidth="1"/>
    <col min="4" max="4" width="15.7109375" customWidth="1"/>
    <col min="5" max="5" width="10.7109375" customWidth="1"/>
    <col min="6" max="6" width="17.5703125" customWidth="1"/>
    <col min="7" max="7" width="19.85546875" customWidth="1"/>
  </cols>
  <sheetData>
    <row r="1" spans="1:9" ht="15.75" thickBot="1" x14ac:dyDescent="0.3">
      <c r="A1" t="s">
        <v>10</v>
      </c>
    </row>
    <row r="2" spans="1:9" ht="20.100000000000001" customHeight="1" thickBot="1" x14ac:dyDescent="0.4">
      <c r="A2" s="147" t="s">
        <v>26</v>
      </c>
      <c r="B2" s="148"/>
      <c r="C2" s="148"/>
      <c r="D2" s="148"/>
      <c r="E2" s="148"/>
      <c r="F2" s="148"/>
      <c r="G2" s="149"/>
    </row>
    <row r="3" spans="1:9" ht="20.100000000000001" customHeight="1" thickBot="1" x14ac:dyDescent="0.35">
      <c r="A3" s="150" t="s">
        <v>23</v>
      </c>
      <c r="B3" s="151"/>
      <c r="C3" s="151"/>
      <c r="D3" s="151"/>
      <c r="E3" s="151"/>
      <c r="F3" s="151"/>
      <c r="G3" s="152"/>
    </row>
    <row r="4" spans="1:9" ht="20.100000000000001" customHeight="1" thickBot="1" x14ac:dyDescent="0.3">
      <c r="A4" s="153" t="s">
        <v>372</v>
      </c>
      <c r="B4" s="154"/>
      <c r="C4" s="154"/>
      <c r="D4" s="154"/>
      <c r="E4" s="154"/>
      <c r="F4" s="154"/>
      <c r="G4" s="155"/>
    </row>
    <row r="5" spans="1:9" ht="20.100000000000001" customHeight="1" x14ac:dyDescent="0.25">
      <c r="A5" s="156" t="s">
        <v>1</v>
      </c>
      <c r="B5" s="157"/>
      <c r="C5" s="157"/>
      <c r="D5" s="157"/>
      <c r="E5" s="157"/>
      <c r="F5" s="157"/>
      <c r="G5" s="158"/>
    </row>
    <row r="6" spans="1:9" ht="20.100000000000001" customHeight="1" thickBot="1" x14ac:dyDescent="0.3">
      <c r="A6" s="159" t="s">
        <v>2</v>
      </c>
      <c r="B6" s="160"/>
      <c r="C6" s="160"/>
      <c r="D6" s="160"/>
      <c r="E6" s="160"/>
      <c r="F6" s="160"/>
      <c r="G6" s="161"/>
    </row>
    <row r="7" spans="1:9" ht="20.100000000000001" customHeight="1" x14ac:dyDescent="0.25">
      <c r="A7" s="156" t="s">
        <v>3</v>
      </c>
      <c r="B7" s="157"/>
      <c r="C7" s="157"/>
      <c r="D7" s="157"/>
      <c r="E7" s="157"/>
      <c r="F7" s="157"/>
      <c r="G7" s="158"/>
    </row>
    <row r="8" spans="1:9" ht="20.100000000000001" customHeight="1" thickBot="1" x14ac:dyDescent="0.3">
      <c r="A8" s="144" t="s">
        <v>13</v>
      </c>
      <c r="B8" s="145"/>
      <c r="C8" s="145"/>
      <c r="D8" s="145"/>
      <c r="E8" s="145"/>
      <c r="F8" s="145"/>
      <c r="G8" s="146"/>
    </row>
    <row r="9" spans="1:9" ht="54.75" customHeight="1" thickBot="1" x14ac:dyDescent="0.3">
      <c r="A9" s="59" t="s">
        <v>17</v>
      </c>
      <c r="B9" s="4" t="s">
        <v>18</v>
      </c>
      <c r="C9" s="14" t="s">
        <v>24</v>
      </c>
      <c r="D9" s="60" t="s">
        <v>4</v>
      </c>
      <c r="E9" s="14" t="s">
        <v>16</v>
      </c>
      <c r="F9" s="139" t="s">
        <v>11</v>
      </c>
      <c r="G9" s="140" t="s">
        <v>12</v>
      </c>
    </row>
    <row r="10" spans="1:9" ht="20.100000000000001" customHeight="1" x14ac:dyDescent="0.25">
      <c r="A10" s="95">
        <v>4</v>
      </c>
      <c r="B10" s="96" t="s">
        <v>38</v>
      </c>
      <c r="C10" s="97" t="s">
        <v>349</v>
      </c>
      <c r="D10" s="126"/>
      <c r="E10" s="98">
        <v>5</v>
      </c>
      <c r="F10" s="143">
        <f>E10*D10</f>
        <v>0</v>
      </c>
      <c r="G10" s="143">
        <f>F10*1.21</f>
        <v>0</v>
      </c>
    </row>
    <row r="11" spans="1:9" ht="20.100000000000001" customHeight="1" x14ac:dyDescent="0.25">
      <c r="A11" s="99">
        <v>5</v>
      </c>
      <c r="B11" s="100" t="s">
        <v>38</v>
      </c>
      <c r="C11" s="101" t="s">
        <v>32</v>
      </c>
      <c r="D11" s="124"/>
      <c r="E11" s="102">
        <v>5</v>
      </c>
      <c r="F11" s="143">
        <f t="shared" ref="F11:F52" si="0">E11*D11</f>
        <v>0</v>
      </c>
      <c r="G11" s="143">
        <f t="shared" ref="G11:G52" si="1">F11*1.21</f>
        <v>0</v>
      </c>
      <c r="I11" s="10"/>
    </row>
    <row r="12" spans="1:9" ht="20.100000000000001" customHeight="1" x14ac:dyDescent="0.25">
      <c r="A12" s="103">
        <v>6</v>
      </c>
      <c r="B12" s="104" t="s">
        <v>283</v>
      </c>
      <c r="C12" s="105" t="s">
        <v>34</v>
      </c>
      <c r="D12" s="125"/>
      <c r="E12" s="106">
        <v>5</v>
      </c>
      <c r="F12" s="143">
        <f t="shared" si="0"/>
        <v>0</v>
      </c>
      <c r="G12" s="143">
        <f t="shared" si="1"/>
        <v>0</v>
      </c>
      <c r="I12" s="10"/>
    </row>
    <row r="13" spans="1:9" ht="20.100000000000001" customHeight="1" x14ac:dyDescent="0.25">
      <c r="A13" s="99">
        <v>22</v>
      </c>
      <c r="B13" s="100" t="s">
        <v>50</v>
      </c>
      <c r="C13" s="105" t="s">
        <v>50</v>
      </c>
      <c r="D13" s="124"/>
      <c r="E13" s="102">
        <v>10</v>
      </c>
      <c r="F13" s="143">
        <f t="shared" si="0"/>
        <v>0</v>
      </c>
      <c r="G13" s="143">
        <f t="shared" si="1"/>
        <v>0</v>
      </c>
      <c r="I13" s="10"/>
    </row>
    <row r="14" spans="1:9" ht="20.100000000000001" customHeight="1" x14ac:dyDescent="0.25">
      <c r="A14" s="107">
        <v>39</v>
      </c>
      <c r="B14" s="108" t="s">
        <v>373</v>
      </c>
      <c r="C14" s="109" t="s">
        <v>373</v>
      </c>
      <c r="D14" s="123"/>
      <c r="E14" s="110">
        <v>3</v>
      </c>
      <c r="F14" s="143">
        <f t="shared" si="0"/>
        <v>0</v>
      </c>
      <c r="G14" s="143">
        <f t="shared" si="1"/>
        <v>0</v>
      </c>
      <c r="I14" s="10"/>
    </row>
    <row r="15" spans="1:9" ht="20.100000000000001" customHeight="1" x14ac:dyDescent="0.25">
      <c r="A15" s="119">
        <v>41</v>
      </c>
      <c r="B15" s="29" t="s">
        <v>68</v>
      </c>
      <c r="C15" s="35" t="s">
        <v>68</v>
      </c>
      <c r="D15" s="127"/>
      <c r="E15" s="111">
        <v>25</v>
      </c>
      <c r="F15" s="143">
        <f t="shared" si="0"/>
        <v>0</v>
      </c>
      <c r="G15" s="143">
        <f t="shared" si="1"/>
        <v>0</v>
      </c>
      <c r="I15" s="10"/>
    </row>
    <row r="16" spans="1:9" ht="20.100000000000001" customHeight="1" x14ac:dyDescent="0.25">
      <c r="A16" s="112">
        <v>45</v>
      </c>
      <c r="B16" s="113" t="s">
        <v>391</v>
      </c>
      <c r="C16" s="114" t="s">
        <v>378</v>
      </c>
      <c r="D16" s="128"/>
      <c r="E16" s="114">
        <v>2</v>
      </c>
      <c r="F16" s="143">
        <f t="shared" si="0"/>
        <v>0</v>
      </c>
      <c r="G16" s="143">
        <f t="shared" si="1"/>
        <v>0</v>
      </c>
      <c r="I16" s="10"/>
    </row>
    <row r="17" spans="1:9" ht="20.100000000000001" customHeight="1" x14ac:dyDescent="0.25">
      <c r="A17" s="29">
        <v>46</v>
      </c>
      <c r="B17" s="29" t="s">
        <v>70</v>
      </c>
      <c r="C17" s="35" t="s">
        <v>374</v>
      </c>
      <c r="D17" s="127"/>
      <c r="E17" s="111">
        <v>25</v>
      </c>
      <c r="F17" s="143">
        <f t="shared" si="0"/>
        <v>0</v>
      </c>
      <c r="G17" s="143">
        <f t="shared" si="1"/>
        <v>0</v>
      </c>
      <c r="I17" s="10"/>
    </row>
    <row r="18" spans="1:9" ht="20.100000000000001" customHeight="1" x14ac:dyDescent="0.25">
      <c r="A18" s="29">
        <v>54</v>
      </c>
      <c r="B18" s="29" t="s">
        <v>375</v>
      </c>
      <c r="C18" s="35" t="s">
        <v>294</v>
      </c>
      <c r="D18" s="127"/>
      <c r="E18" s="111">
        <v>30</v>
      </c>
      <c r="F18" s="143">
        <f t="shared" si="0"/>
        <v>0</v>
      </c>
      <c r="G18" s="143">
        <f t="shared" si="1"/>
        <v>0</v>
      </c>
      <c r="I18" s="10"/>
    </row>
    <row r="19" spans="1:9" ht="20.100000000000001" customHeight="1" x14ac:dyDescent="0.25">
      <c r="A19" s="29">
        <v>57</v>
      </c>
      <c r="B19" s="29" t="s">
        <v>81</v>
      </c>
      <c r="C19" s="35" t="s">
        <v>398</v>
      </c>
      <c r="D19" s="127"/>
      <c r="E19" s="111">
        <v>20</v>
      </c>
      <c r="F19" s="143">
        <f t="shared" si="0"/>
        <v>0</v>
      </c>
      <c r="G19" s="143">
        <f t="shared" si="1"/>
        <v>0</v>
      </c>
      <c r="I19" s="10"/>
    </row>
    <row r="20" spans="1:9" ht="20.100000000000001" customHeight="1" x14ac:dyDescent="0.25">
      <c r="A20" s="29">
        <v>61</v>
      </c>
      <c r="B20" s="29" t="s">
        <v>86</v>
      </c>
      <c r="C20" s="35" t="s">
        <v>376</v>
      </c>
      <c r="D20" s="127"/>
      <c r="E20" s="111">
        <v>1</v>
      </c>
      <c r="F20" s="143">
        <f t="shared" si="0"/>
        <v>0</v>
      </c>
      <c r="G20" s="143">
        <f t="shared" si="1"/>
        <v>0</v>
      </c>
      <c r="I20" s="10"/>
    </row>
    <row r="21" spans="1:9" ht="20.100000000000001" customHeight="1" x14ac:dyDescent="0.25">
      <c r="A21" s="112">
        <v>63</v>
      </c>
      <c r="B21" s="113" t="s">
        <v>89</v>
      </c>
      <c r="C21" s="114"/>
      <c r="D21" s="128"/>
      <c r="E21" s="114">
        <v>2</v>
      </c>
      <c r="F21" s="143">
        <f t="shared" si="0"/>
        <v>0</v>
      </c>
      <c r="G21" s="143">
        <f t="shared" si="1"/>
        <v>0</v>
      </c>
      <c r="I21" s="10"/>
    </row>
    <row r="22" spans="1:9" ht="20.100000000000001" customHeight="1" x14ac:dyDescent="0.25">
      <c r="A22" s="112">
        <v>66</v>
      </c>
      <c r="B22" s="113" t="s">
        <v>392</v>
      </c>
      <c r="C22" s="114"/>
      <c r="D22" s="128"/>
      <c r="E22" s="114">
        <v>8</v>
      </c>
      <c r="F22" s="143">
        <f t="shared" si="0"/>
        <v>0</v>
      </c>
      <c r="G22" s="143">
        <f t="shared" si="1"/>
        <v>0</v>
      </c>
      <c r="I22" s="10"/>
    </row>
    <row r="23" spans="1:9" ht="20.100000000000001" customHeight="1" x14ac:dyDescent="0.25">
      <c r="A23" s="29">
        <v>68</v>
      </c>
      <c r="B23" s="29" t="s">
        <v>95</v>
      </c>
      <c r="C23" s="94" t="s">
        <v>394</v>
      </c>
      <c r="D23" s="127"/>
      <c r="E23" s="111">
        <v>2</v>
      </c>
      <c r="F23" s="143">
        <f t="shared" si="0"/>
        <v>0</v>
      </c>
      <c r="G23" s="143">
        <f t="shared" si="1"/>
        <v>0</v>
      </c>
      <c r="I23" s="10"/>
    </row>
    <row r="24" spans="1:9" ht="20.100000000000001" customHeight="1" x14ac:dyDescent="0.25">
      <c r="A24" s="29">
        <v>70</v>
      </c>
      <c r="B24" s="29" t="s">
        <v>377</v>
      </c>
      <c r="C24" s="35" t="s">
        <v>393</v>
      </c>
      <c r="D24" s="127"/>
      <c r="E24" s="111">
        <v>2</v>
      </c>
      <c r="F24" s="143">
        <f t="shared" si="0"/>
        <v>0</v>
      </c>
      <c r="G24" s="143">
        <f t="shared" si="1"/>
        <v>0</v>
      </c>
      <c r="I24" s="10"/>
    </row>
    <row r="25" spans="1:9" ht="20.100000000000001" customHeight="1" x14ac:dyDescent="0.25">
      <c r="A25" s="29">
        <v>71</v>
      </c>
      <c r="B25" s="29" t="s">
        <v>97</v>
      </c>
      <c r="C25" s="94" t="s">
        <v>395</v>
      </c>
      <c r="D25" s="127"/>
      <c r="E25" s="111">
        <v>100</v>
      </c>
      <c r="F25" s="143">
        <f t="shared" si="0"/>
        <v>0</v>
      </c>
      <c r="G25" s="143">
        <f t="shared" si="1"/>
        <v>0</v>
      </c>
      <c r="I25" s="10"/>
    </row>
    <row r="26" spans="1:9" ht="20.100000000000001" customHeight="1" x14ac:dyDescent="0.25">
      <c r="A26" s="29">
        <v>72</v>
      </c>
      <c r="B26" s="29" t="s">
        <v>379</v>
      </c>
      <c r="C26" s="35" t="s">
        <v>98</v>
      </c>
      <c r="D26" s="127"/>
      <c r="E26" s="111">
        <v>10</v>
      </c>
      <c r="F26" s="143">
        <f t="shared" si="0"/>
        <v>0</v>
      </c>
      <c r="G26" s="143">
        <f t="shared" si="1"/>
        <v>0</v>
      </c>
      <c r="I26" s="10"/>
    </row>
    <row r="27" spans="1:9" ht="20.100000000000001" customHeight="1" x14ac:dyDescent="0.25">
      <c r="A27" s="29">
        <v>78</v>
      </c>
      <c r="B27" s="29" t="s">
        <v>101</v>
      </c>
      <c r="C27" s="35" t="s">
        <v>380</v>
      </c>
      <c r="D27" s="127"/>
      <c r="E27" s="111">
        <v>2</v>
      </c>
      <c r="F27" s="143">
        <f t="shared" si="0"/>
        <v>0</v>
      </c>
      <c r="G27" s="143">
        <f t="shared" si="1"/>
        <v>0</v>
      </c>
      <c r="I27" s="10"/>
    </row>
    <row r="28" spans="1:9" ht="20.100000000000001" customHeight="1" x14ac:dyDescent="0.25">
      <c r="A28" s="29">
        <v>82</v>
      </c>
      <c r="B28" s="29" t="s">
        <v>103</v>
      </c>
      <c r="C28" s="35" t="s">
        <v>103</v>
      </c>
      <c r="D28" s="127"/>
      <c r="E28" s="111">
        <v>1</v>
      </c>
      <c r="F28" s="143">
        <f t="shared" si="0"/>
        <v>0</v>
      </c>
      <c r="G28" s="143">
        <f t="shared" si="1"/>
        <v>0</v>
      </c>
      <c r="I28" s="10"/>
    </row>
    <row r="29" spans="1:9" ht="20.100000000000001" customHeight="1" x14ac:dyDescent="0.25">
      <c r="A29" s="29">
        <v>84</v>
      </c>
      <c r="B29" s="29" t="s">
        <v>381</v>
      </c>
      <c r="C29" s="35" t="s">
        <v>105</v>
      </c>
      <c r="D29" s="127"/>
      <c r="E29" s="111">
        <v>3</v>
      </c>
      <c r="F29" s="143">
        <f t="shared" si="0"/>
        <v>0</v>
      </c>
      <c r="G29" s="143">
        <f t="shared" si="1"/>
        <v>0</v>
      </c>
      <c r="I29" s="10"/>
    </row>
    <row r="30" spans="1:9" ht="20.100000000000001" customHeight="1" x14ac:dyDescent="0.25">
      <c r="A30" s="29">
        <v>85</v>
      </c>
      <c r="B30" s="29" t="s">
        <v>382</v>
      </c>
      <c r="C30" s="35" t="s">
        <v>106</v>
      </c>
      <c r="D30" s="127"/>
      <c r="E30" s="111">
        <v>5</v>
      </c>
      <c r="F30" s="143">
        <f t="shared" si="0"/>
        <v>0</v>
      </c>
      <c r="G30" s="143">
        <f t="shared" si="1"/>
        <v>0</v>
      </c>
      <c r="I30" s="10"/>
    </row>
    <row r="31" spans="1:9" ht="20.100000000000001" customHeight="1" x14ac:dyDescent="0.25">
      <c r="A31" s="29">
        <v>87</v>
      </c>
      <c r="B31" s="120" t="s">
        <v>399</v>
      </c>
      <c r="C31" s="35" t="s">
        <v>254</v>
      </c>
      <c r="D31" s="127"/>
      <c r="E31" s="111">
        <v>1</v>
      </c>
      <c r="F31" s="143">
        <f t="shared" si="0"/>
        <v>0</v>
      </c>
      <c r="G31" s="143">
        <f t="shared" si="1"/>
        <v>0</v>
      </c>
      <c r="I31" s="10"/>
    </row>
    <row r="32" spans="1:9" ht="20.100000000000001" customHeight="1" x14ac:dyDescent="0.25">
      <c r="A32" s="29">
        <v>88</v>
      </c>
      <c r="B32" s="3" t="s">
        <v>110</v>
      </c>
      <c r="C32" s="35" t="s">
        <v>111</v>
      </c>
      <c r="D32" s="127"/>
      <c r="E32" s="111">
        <v>10</v>
      </c>
      <c r="F32" s="143">
        <f t="shared" si="0"/>
        <v>0</v>
      </c>
      <c r="G32" s="143">
        <f t="shared" si="1"/>
        <v>0</v>
      </c>
      <c r="I32" s="10"/>
    </row>
    <row r="33" spans="1:9" ht="20.100000000000001" customHeight="1" x14ac:dyDescent="0.25">
      <c r="A33" s="29">
        <v>89</v>
      </c>
      <c r="B33" s="121" t="s">
        <v>400</v>
      </c>
      <c r="C33" s="35" t="s">
        <v>400</v>
      </c>
      <c r="D33" s="127"/>
      <c r="E33" s="111">
        <v>10</v>
      </c>
      <c r="F33" s="143">
        <f t="shared" si="0"/>
        <v>0</v>
      </c>
      <c r="G33" s="143">
        <f t="shared" si="1"/>
        <v>0</v>
      </c>
      <c r="I33" s="10"/>
    </row>
    <row r="34" spans="1:9" ht="20.100000000000001" customHeight="1" x14ac:dyDescent="0.25">
      <c r="A34" s="29">
        <v>92</v>
      </c>
      <c r="B34" s="3" t="s">
        <v>113</v>
      </c>
      <c r="C34" s="35" t="s">
        <v>113</v>
      </c>
      <c r="D34" s="127"/>
      <c r="E34" s="111">
        <v>5</v>
      </c>
      <c r="F34" s="143">
        <f t="shared" si="0"/>
        <v>0</v>
      </c>
      <c r="G34" s="143">
        <f t="shared" si="1"/>
        <v>0</v>
      </c>
      <c r="I34" s="10"/>
    </row>
    <row r="35" spans="1:9" ht="20.100000000000001" customHeight="1" x14ac:dyDescent="0.25">
      <c r="A35" s="29">
        <v>93</v>
      </c>
      <c r="B35" s="29" t="s">
        <v>115</v>
      </c>
      <c r="C35" s="35" t="s">
        <v>115</v>
      </c>
      <c r="D35" s="127"/>
      <c r="E35" s="111">
        <v>25</v>
      </c>
      <c r="F35" s="143">
        <f t="shared" si="0"/>
        <v>0</v>
      </c>
      <c r="G35" s="143">
        <f t="shared" si="1"/>
        <v>0</v>
      </c>
      <c r="I35" s="10"/>
    </row>
    <row r="36" spans="1:9" ht="20.100000000000001" customHeight="1" x14ac:dyDescent="0.25">
      <c r="A36" s="29">
        <v>94</v>
      </c>
      <c r="B36" s="29" t="s">
        <v>116</v>
      </c>
      <c r="C36" s="35" t="s">
        <v>116</v>
      </c>
      <c r="D36" s="127"/>
      <c r="E36" s="111">
        <v>10</v>
      </c>
      <c r="F36" s="143">
        <f t="shared" si="0"/>
        <v>0</v>
      </c>
      <c r="G36" s="143">
        <f t="shared" si="1"/>
        <v>0</v>
      </c>
      <c r="I36" s="10"/>
    </row>
    <row r="37" spans="1:9" ht="20.100000000000001" customHeight="1" x14ac:dyDescent="0.25">
      <c r="A37" s="29">
        <v>96</v>
      </c>
      <c r="B37" s="29" t="s">
        <v>118</v>
      </c>
      <c r="C37" s="35" t="s">
        <v>118</v>
      </c>
      <c r="D37" s="127"/>
      <c r="E37" s="111">
        <v>80</v>
      </c>
      <c r="F37" s="143">
        <f t="shared" si="0"/>
        <v>0</v>
      </c>
      <c r="G37" s="143">
        <f t="shared" si="1"/>
        <v>0</v>
      </c>
      <c r="I37" s="10"/>
    </row>
    <row r="38" spans="1:9" ht="20.100000000000001" customHeight="1" x14ac:dyDescent="0.25">
      <c r="A38" s="29">
        <v>97</v>
      </c>
      <c r="B38" s="29" t="s">
        <v>383</v>
      </c>
      <c r="C38" s="94" t="s">
        <v>383</v>
      </c>
      <c r="D38" s="127"/>
      <c r="E38" s="111">
        <v>50</v>
      </c>
      <c r="F38" s="143">
        <f t="shared" si="0"/>
        <v>0</v>
      </c>
      <c r="G38" s="143">
        <f t="shared" si="1"/>
        <v>0</v>
      </c>
      <c r="I38" s="10"/>
    </row>
    <row r="39" spans="1:9" ht="20.100000000000001" customHeight="1" x14ac:dyDescent="0.25">
      <c r="A39" s="122">
        <v>98</v>
      </c>
      <c r="B39" s="29" t="s">
        <v>121</v>
      </c>
      <c r="C39" s="94"/>
      <c r="D39" s="127"/>
      <c r="E39" s="111">
        <v>1</v>
      </c>
      <c r="F39" s="143">
        <f t="shared" si="0"/>
        <v>0</v>
      </c>
      <c r="G39" s="143">
        <f t="shared" si="1"/>
        <v>0</v>
      </c>
      <c r="I39" s="10"/>
    </row>
    <row r="40" spans="1:9" ht="20.100000000000001" customHeight="1" x14ac:dyDescent="0.25">
      <c r="A40" s="122">
        <v>99</v>
      </c>
      <c r="B40" s="29" t="s">
        <v>401</v>
      </c>
      <c r="C40" s="94"/>
      <c r="D40" s="127"/>
      <c r="E40" s="111">
        <v>100</v>
      </c>
      <c r="F40" s="143">
        <f t="shared" si="0"/>
        <v>0</v>
      </c>
      <c r="G40" s="143">
        <f t="shared" si="1"/>
        <v>0</v>
      </c>
      <c r="I40" s="10"/>
    </row>
    <row r="41" spans="1:9" ht="20.100000000000001" customHeight="1" x14ac:dyDescent="0.25">
      <c r="A41" s="112">
        <v>100</v>
      </c>
      <c r="B41" s="113" t="s">
        <v>125</v>
      </c>
      <c r="C41" s="114"/>
      <c r="D41" s="128"/>
      <c r="E41" s="114">
        <v>3</v>
      </c>
      <c r="F41" s="143">
        <f t="shared" si="0"/>
        <v>0</v>
      </c>
      <c r="G41" s="143">
        <f t="shared" si="1"/>
        <v>0</v>
      </c>
      <c r="I41" s="10"/>
    </row>
    <row r="42" spans="1:9" ht="20.100000000000001" customHeight="1" x14ac:dyDescent="0.25">
      <c r="A42" s="29">
        <v>103</v>
      </c>
      <c r="B42" s="29" t="s">
        <v>384</v>
      </c>
      <c r="C42" s="35" t="s">
        <v>385</v>
      </c>
      <c r="D42" s="127"/>
      <c r="E42" s="111">
        <v>25</v>
      </c>
      <c r="F42" s="143">
        <f t="shared" si="0"/>
        <v>0</v>
      </c>
      <c r="G42" s="143">
        <f t="shared" si="1"/>
        <v>0</v>
      </c>
      <c r="I42" s="10"/>
    </row>
    <row r="43" spans="1:9" ht="20.100000000000001" customHeight="1" x14ac:dyDescent="0.25">
      <c r="A43" s="29">
        <v>114</v>
      </c>
      <c r="B43" s="29" t="s">
        <v>386</v>
      </c>
      <c r="C43" s="94" t="s">
        <v>386</v>
      </c>
      <c r="D43" s="127"/>
      <c r="E43" s="111">
        <v>25</v>
      </c>
      <c r="F43" s="143">
        <f t="shared" si="0"/>
        <v>0</v>
      </c>
      <c r="G43" s="143">
        <f t="shared" si="1"/>
        <v>0</v>
      </c>
      <c r="I43" s="10"/>
    </row>
    <row r="44" spans="1:9" ht="20.100000000000001" customHeight="1" x14ac:dyDescent="0.25">
      <c r="A44" s="29">
        <v>117</v>
      </c>
      <c r="B44" s="29" t="s">
        <v>402</v>
      </c>
      <c r="C44" s="94"/>
      <c r="D44" s="127"/>
      <c r="E44" s="111">
        <v>15</v>
      </c>
      <c r="F44" s="143">
        <f t="shared" si="0"/>
        <v>0</v>
      </c>
      <c r="G44" s="143">
        <f t="shared" si="1"/>
        <v>0</v>
      </c>
      <c r="I44" s="10"/>
    </row>
    <row r="45" spans="1:9" ht="20.100000000000001" customHeight="1" x14ac:dyDescent="0.25">
      <c r="A45" s="29">
        <v>138</v>
      </c>
      <c r="B45" s="29" t="s">
        <v>158</v>
      </c>
      <c r="C45" s="94" t="s">
        <v>387</v>
      </c>
      <c r="D45" s="127"/>
      <c r="E45" s="111">
        <v>6</v>
      </c>
      <c r="F45" s="143">
        <f t="shared" si="0"/>
        <v>0</v>
      </c>
      <c r="G45" s="143">
        <f t="shared" si="1"/>
        <v>0</v>
      </c>
      <c r="I45" s="10"/>
    </row>
    <row r="46" spans="1:9" ht="20.100000000000001" customHeight="1" x14ac:dyDescent="0.25">
      <c r="A46" s="29">
        <v>142</v>
      </c>
      <c r="B46" s="29" t="s">
        <v>168</v>
      </c>
      <c r="C46" s="35" t="s">
        <v>388</v>
      </c>
      <c r="D46" s="129"/>
      <c r="E46" s="111">
        <v>200</v>
      </c>
      <c r="F46" s="143">
        <f t="shared" si="0"/>
        <v>0</v>
      </c>
      <c r="G46" s="143">
        <f t="shared" si="1"/>
        <v>0</v>
      </c>
      <c r="I46" s="10"/>
    </row>
    <row r="47" spans="1:9" ht="20.100000000000001" customHeight="1" x14ac:dyDescent="0.25">
      <c r="A47" s="112">
        <v>147</v>
      </c>
      <c r="B47" s="113" t="s">
        <v>171</v>
      </c>
      <c r="C47" s="114"/>
      <c r="D47" s="128"/>
      <c r="E47" s="114">
        <v>7</v>
      </c>
      <c r="F47" s="143">
        <f t="shared" si="0"/>
        <v>0</v>
      </c>
      <c r="G47" s="143">
        <f t="shared" si="1"/>
        <v>0</v>
      </c>
      <c r="I47" s="10"/>
    </row>
    <row r="48" spans="1:9" ht="20.100000000000001" customHeight="1" x14ac:dyDescent="0.25">
      <c r="A48" s="29">
        <v>149</v>
      </c>
      <c r="B48" s="29" t="s">
        <v>175</v>
      </c>
      <c r="C48" s="37" t="s">
        <v>403</v>
      </c>
      <c r="D48" s="130"/>
      <c r="E48" s="111">
        <v>130</v>
      </c>
      <c r="F48" s="143">
        <f t="shared" si="0"/>
        <v>0</v>
      </c>
      <c r="G48" s="143">
        <f t="shared" si="1"/>
        <v>0</v>
      </c>
      <c r="I48" s="10"/>
    </row>
    <row r="49" spans="1:9" ht="27.75" customHeight="1" x14ac:dyDescent="0.25">
      <c r="A49" s="29">
        <v>150</v>
      </c>
      <c r="B49" s="116" t="s">
        <v>389</v>
      </c>
      <c r="C49" s="30" t="s">
        <v>396</v>
      </c>
      <c r="D49" s="130"/>
      <c r="E49" s="111">
        <v>2</v>
      </c>
      <c r="F49" s="143">
        <f t="shared" si="0"/>
        <v>0</v>
      </c>
      <c r="G49" s="143">
        <f t="shared" si="1"/>
        <v>0</v>
      </c>
      <c r="I49" s="10"/>
    </row>
    <row r="50" spans="1:9" ht="28.5" customHeight="1" x14ac:dyDescent="0.25">
      <c r="A50" s="29">
        <v>157</v>
      </c>
      <c r="B50" s="116" t="s">
        <v>390</v>
      </c>
      <c r="C50" s="37" t="s">
        <v>397</v>
      </c>
      <c r="D50" s="130"/>
      <c r="E50" s="111">
        <v>1</v>
      </c>
      <c r="F50" s="143">
        <f>E50*D50</f>
        <v>0</v>
      </c>
      <c r="G50" s="143">
        <f>F50*1.21</f>
        <v>0</v>
      </c>
      <c r="I50" s="10"/>
    </row>
    <row r="51" spans="1:9" ht="28.5" customHeight="1" x14ac:dyDescent="0.25">
      <c r="A51" s="115">
        <v>169</v>
      </c>
      <c r="B51" s="117" t="s">
        <v>183</v>
      </c>
      <c r="C51" s="118" t="s">
        <v>369</v>
      </c>
      <c r="D51" s="128"/>
      <c r="E51" s="114">
        <v>1</v>
      </c>
      <c r="F51" s="143">
        <f>E51*D51</f>
        <v>0</v>
      </c>
      <c r="G51" s="143">
        <f>F51*1.21</f>
        <v>0</v>
      </c>
      <c r="I51" s="10"/>
    </row>
    <row r="52" spans="1:9" ht="20.100000000000001" customHeight="1" thickBot="1" x14ac:dyDescent="0.3">
      <c r="A52" s="29">
        <v>173</v>
      </c>
      <c r="B52" s="29" t="s">
        <v>184</v>
      </c>
      <c r="C52" s="37"/>
      <c r="D52" s="130"/>
      <c r="E52" s="111">
        <v>1</v>
      </c>
      <c r="F52" s="143">
        <f t="shared" si="0"/>
        <v>0</v>
      </c>
      <c r="G52" s="143">
        <f t="shared" si="1"/>
        <v>0</v>
      </c>
      <c r="I52" s="10"/>
    </row>
    <row r="53" spans="1:9" ht="20.100000000000001" customHeight="1" thickBot="1" x14ac:dyDescent="0.3">
      <c r="A53" s="1" t="s">
        <v>5</v>
      </c>
      <c r="B53" s="2" t="s">
        <v>372</v>
      </c>
      <c r="C53" s="6"/>
      <c r="D53" s="2"/>
      <c r="E53" s="2"/>
      <c r="F53" s="75">
        <f>SUM(F10:F52)</f>
        <v>0</v>
      </c>
      <c r="G53" s="75">
        <f>SUM(G10:G52)</f>
        <v>0</v>
      </c>
    </row>
    <row r="54" spans="1:9" ht="20.100000000000001" customHeight="1" x14ac:dyDescent="0.25">
      <c r="C54"/>
    </row>
  </sheetData>
  <sheetProtection password="CF7A" sheet="1" objects="1" scenarios="1" selectLockedCells="1"/>
  <protectedRanges>
    <protectedRange password="CF7A" sqref="D10:D52" name="Oblast1"/>
  </protectedRanges>
  <mergeCells count="7">
    <mergeCell ref="A8:G8"/>
    <mergeCell ref="A2:G2"/>
    <mergeCell ref="A3:G3"/>
    <mergeCell ref="A4:G4"/>
    <mergeCell ref="A5:G5"/>
    <mergeCell ref="A6:G6"/>
    <mergeCell ref="A7:G7"/>
  </mergeCells>
  <pageMargins left="0.7" right="0.7" top="0.78740157499999996" bottom="0.78740157499999996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D16" sqref="D16"/>
    </sheetView>
  </sheetViews>
  <sheetFormatPr defaultRowHeight="15" x14ac:dyDescent="0.25"/>
  <cols>
    <col min="1" max="1" width="10.85546875" customWidth="1"/>
    <col min="2" max="2" width="21.85546875" customWidth="1"/>
    <col min="3" max="3" width="34" style="7" customWidth="1"/>
    <col min="4" max="4" width="15.7109375" customWidth="1"/>
    <col min="5" max="5" width="10.7109375" customWidth="1"/>
    <col min="6" max="6" width="17.5703125" customWidth="1"/>
    <col min="7" max="7" width="19.85546875" customWidth="1"/>
  </cols>
  <sheetData>
    <row r="1" spans="1:9" ht="15.75" thickBot="1" x14ac:dyDescent="0.3">
      <c r="A1" t="s">
        <v>10</v>
      </c>
    </row>
    <row r="2" spans="1:9" ht="20.100000000000001" customHeight="1" thickBot="1" x14ac:dyDescent="0.4">
      <c r="A2" s="147" t="s">
        <v>26</v>
      </c>
      <c r="B2" s="148"/>
      <c r="C2" s="148"/>
      <c r="D2" s="148"/>
      <c r="E2" s="148"/>
      <c r="F2" s="148"/>
      <c r="G2" s="149"/>
    </row>
    <row r="3" spans="1:9" ht="20.100000000000001" customHeight="1" thickBot="1" x14ac:dyDescent="0.35">
      <c r="A3" s="150" t="s">
        <v>23</v>
      </c>
      <c r="B3" s="151"/>
      <c r="C3" s="151"/>
      <c r="D3" s="151"/>
      <c r="E3" s="151"/>
      <c r="F3" s="151"/>
      <c r="G3" s="152"/>
    </row>
    <row r="4" spans="1:9" ht="20.100000000000001" customHeight="1" x14ac:dyDescent="0.25">
      <c r="A4" s="156" t="s">
        <v>1</v>
      </c>
      <c r="B4" s="157"/>
      <c r="C4" s="157"/>
      <c r="D4" s="157"/>
      <c r="E4" s="157"/>
      <c r="F4" s="157"/>
      <c r="G4" s="158"/>
    </row>
    <row r="5" spans="1:9" ht="20.100000000000001" customHeight="1" thickBot="1" x14ac:dyDescent="0.3">
      <c r="A5" s="159" t="s">
        <v>22</v>
      </c>
      <c r="B5" s="160"/>
      <c r="C5" s="160"/>
      <c r="D5" s="160"/>
      <c r="E5" s="160"/>
      <c r="F5" s="160"/>
      <c r="G5" s="161"/>
    </row>
    <row r="6" spans="1:9" ht="20.100000000000001" customHeight="1" x14ac:dyDescent="0.25">
      <c r="A6" s="156" t="s">
        <v>3</v>
      </c>
      <c r="B6" s="157"/>
      <c r="C6" s="157"/>
      <c r="D6" s="157"/>
      <c r="E6" s="157"/>
      <c r="F6" s="157"/>
      <c r="G6" s="158"/>
    </row>
    <row r="7" spans="1:9" ht="20.100000000000001" customHeight="1" thickBot="1" x14ac:dyDescent="0.3">
      <c r="A7" s="144" t="s">
        <v>25</v>
      </c>
      <c r="B7" s="145"/>
      <c r="C7" s="145"/>
      <c r="D7" s="145"/>
      <c r="E7" s="145"/>
      <c r="F7" s="145"/>
      <c r="G7" s="146"/>
    </row>
    <row r="8" spans="1:9" ht="54.75" customHeight="1" thickBot="1" x14ac:dyDescent="0.3">
      <c r="A8" s="59" t="s">
        <v>17</v>
      </c>
      <c r="B8" s="4" t="s">
        <v>18</v>
      </c>
      <c r="C8" s="14" t="s">
        <v>24</v>
      </c>
      <c r="D8" s="60" t="s">
        <v>4</v>
      </c>
      <c r="E8" s="14" t="s">
        <v>16</v>
      </c>
      <c r="F8" s="61" t="s">
        <v>11</v>
      </c>
      <c r="G8" s="62" t="s">
        <v>12</v>
      </c>
    </row>
    <row r="9" spans="1:9" ht="20.100000000000001" customHeight="1" x14ac:dyDescent="0.25">
      <c r="A9" s="8">
        <v>4</v>
      </c>
      <c r="B9" s="91" t="s">
        <v>349</v>
      </c>
      <c r="C9" s="8"/>
      <c r="D9" s="18"/>
      <c r="E9" s="3">
        <v>3</v>
      </c>
      <c r="F9" s="20">
        <f>E9*D9</f>
        <v>0</v>
      </c>
      <c r="G9" s="132">
        <f>F9*1.21</f>
        <v>0</v>
      </c>
    </row>
    <row r="10" spans="1:9" ht="20.100000000000001" customHeight="1" x14ac:dyDescent="0.25">
      <c r="A10" s="8">
        <v>5</v>
      </c>
      <c r="B10" s="91" t="s">
        <v>32</v>
      </c>
      <c r="C10" s="8"/>
      <c r="D10" s="18"/>
      <c r="E10" s="3">
        <v>3</v>
      </c>
      <c r="F10" s="20">
        <f t="shared" ref="F10:F60" si="0">E10*D10</f>
        <v>0</v>
      </c>
      <c r="G10" s="132">
        <f t="shared" ref="G10:G60" si="1">F10*1.21</f>
        <v>0</v>
      </c>
      <c r="I10" s="10"/>
    </row>
    <row r="11" spans="1:9" ht="20.100000000000001" customHeight="1" x14ac:dyDescent="0.25">
      <c r="A11" s="8">
        <v>6</v>
      </c>
      <c r="B11" s="91" t="s">
        <v>34</v>
      </c>
      <c r="C11" s="8"/>
      <c r="D11" s="18"/>
      <c r="E11" s="3">
        <v>3</v>
      </c>
      <c r="F11" s="20">
        <f t="shared" si="0"/>
        <v>0</v>
      </c>
      <c r="G11" s="132">
        <f t="shared" si="1"/>
        <v>0</v>
      </c>
      <c r="I11" s="10"/>
    </row>
    <row r="12" spans="1:9" ht="20.100000000000001" customHeight="1" x14ac:dyDescent="0.25">
      <c r="A12" s="8">
        <v>7</v>
      </c>
      <c r="B12" s="91" t="s">
        <v>36</v>
      </c>
      <c r="C12" s="8"/>
      <c r="D12" s="18"/>
      <c r="E12" s="3">
        <v>3</v>
      </c>
      <c r="F12" s="20">
        <f t="shared" si="0"/>
        <v>0</v>
      </c>
      <c r="G12" s="132">
        <f t="shared" si="1"/>
        <v>0</v>
      </c>
      <c r="I12" s="10"/>
    </row>
    <row r="13" spans="1:9" ht="20.100000000000001" customHeight="1" x14ac:dyDescent="0.25">
      <c r="A13" s="8">
        <v>31</v>
      </c>
      <c r="B13" s="91" t="s">
        <v>62</v>
      </c>
      <c r="C13" s="8"/>
      <c r="D13" s="18"/>
      <c r="E13" s="3">
        <v>1</v>
      </c>
      <c r="F13" s="20">
        <f t="shared" si="0"/>
        <v>0</v>
      </c>
      <c r="G13" s="132">
        <f t="shared" si="1"/>
        <v>0</v>
      </c>
      <c r="I13" s="10"/>
    </row>
    <row r="14" spans="1:9" ht="20.100000000000001" customHeight="1" x14ac:dyDescent="0.25">
      <c r="A14" s="8">
        <v>38</v>
      </c>
      <c r="B14" s="91" t="s">
        <v>65</v>
      </c>
      <c r="C14" s="8"/>
      <c r="D14" s="18"/>
      <c r="E14" s="3">
        <v>5</v>
      </c>
      <c r="F14" s="20">
        <f t="shared" si="0"/>
        <v>0</v>
      </c>
      <c r="G14" s="132">
        <f t="shared" si="1"/>
        <v>0</v>
      </c>
      <c r="I14" s="10"/>
    </row>
    <row r="15" spans="1:9" ht="20.100000000000001" customHeight="1" x14ac:dyDescent="0.25">
      <c r="A15" s="8">
        <v>41</v>
      </c>
      <c r="B15" s="91" t="s">
        <v>68</v>
      </c>
      <c r="C15" s="8"/>
      <c r="D15" s="18"/>
      <c r="E15" s="3">
        <v>30</v>
      </c>
      <c r="F15" s="20">
        <f t="shared" si="0"/>
        <v>0</v>
      </c>
      <c r="G15" s="132">
        <f t="shared" si="1"/>
        <v>0</v>
      </c>
      <c r="I15" s="10"/>
    </row>
    <row r="16" spans="1:9" ht="28.5" customHeight="1" x14ac:dyDescent="0.25">
      <c r="A16" s="8">
        <v>43</v>
      </c>
      <c r="B16" s="91" t="s">
        <v>350</v>
      </c>
      <c r="C16" s="9"/>
      <c r="D16" s="18"/>
      <c r="E16" s="3">
        <v>1</v>
      </c>
      <c r="F16" s="20">
        <f t="shared" si="0"/>
        <v>0</v>
      </c>
      <c r="G16" s="132">
        <f t="shared" si="1"/>
        <v>0</v>
      </c>
      <c r="I16" s="10"/>
    </row>
    <row r="17" spans="1:9" ht="31.5" customHeight="1" x14ac:dyDescent="0.25">
      <c r="A17" s="8">
        <v>45</v>
      </c>
      <c r="B17" s="91" t="s">
        <v>351</v>
      </c>
      <c r="C17" s="8"/>
      <c r="D17" s="18"/>
      <c r="E17" s="3">
        <v>1</v>
      </c>
      <c r="F17" s="20">
        <f t="shared" si="0"/>
        <v>0</v>
      </c>
      <c r="G17" s="132">
        <f t="shared" si="1"/>
        <v>0</v>
      </c>
      <c r="I17" s="10"/>
    </row>
    <row r="18" spans="1:9" ht="25.5" customHeight="1" x14ac:dyDescent="0.25">
      <c r="A18" s="8">
        <v>52</v>
      </c>
      <c r="B18" s="91" t="s">
        <v>352</v>
      </c>
      <c r="C18" s="23"/>
      <c r="D18" s="24"/>
      <c r="E18" s="22">
        <v>1</v>
      </c>
      <c r="F18" s="20">
        <f t="shared" si="0"/>
        <v>0</v>
      </c>
      <c r="G18" s="132">
        <f t="shared" si="1"/>
        <v>0</v>
      </c>
      <c r="I18" s="10"/>
    </row>
    <row r="19" spans="1:9" ht="20.100000000000001" customHeight="1" x14ac:dyDescent="0.25">
      <c r="A19" s="8">
        <v>54</v>
      </c>
      <c r="B19" s="91" t="s">
        <v>294</v>
      </c>
      <c r="C19" s="23"/>
      <c r="D19" s="24"/>
      <c r="E19" s="22">
        <v>10</v>
      </c>
      <c r="F19" s="20">
        <f t="shared" si="0"/>
        <v>0</v>
      </c>
      <c r="G19" s="132">
        <f t="shared" si="1"/>
        <v>0</v>
      </c>
      <c r="I19" s="10"/>
    </row>
    <row r="20" spans="1:9" ht="20.100000000000001" customHeight="1" x14ac:dyDescent="0.25">
      <c r="A20" s="8">
        <v>55</v>
      </c>
      <c r="B20" s="91" t="s">
        <v>294</v>
      </c>
      <c r="C20" s="23"/>
      <c r="D20" s="24"/>
      <c r="E20" s="22">
        <v>2</v>
      </c>
      <c r="F20" s="20">
        <f t="shared" si="0"/>
        <v>0</v>
      </c>
      <c r="G20" s="132">
        <f t="shared" si="1"/>
        <v>0</v>
      </c>
      <c r="I20" s="10"/>
    </row>
    <row r="21" spans="1:9" ht="20.100000000000001" customHeight="1" x14ac:dyDescent="0.25">
      <c r="A21" s="8">
        <v>57</v>
      </c>
      <c r="B21" s="91" t="s">
        <v>82</v>
      </c>
      <c r="C21" s="23"/>
      <c r="D21" s="24"/>
      <c r="E21" s="22">
        <v>5</v>
      </c>
      <c r="F21" s="20">
        <f t="shared" si="0"/>
        <v>0</v>
      </c>
      <c r="G21" s="132">
        <f t="shared" si="1"/>
        <v>0</v>
      </c>
      <c r="I21" s="10"/>
    </row>
    <row r="22" spans="1:9" ht="33.75" customHeight="1" x14ac:dyDescent="0.25">
      <c r="A22" s="8">
        <v>59</v>
      </c>
      <c r="B22" s="91" t="s">
        <v>353</v>
      </c>
      <c r="C22" s="23"/>
      <c r="D22" s="24"/>
      <c r="E22" s="22">
        <v>10</v>
      </c>
      <c r="F22" s="20">
        <f t="shared" si="0"/>
        <v>0</v>
      </c>
      <c r="G22" s="132">
        <f t="shared" si="1"/>
        <v>0</v>
      </c>
      <c r="I22" s="10"/>
    </row>
    <row r="23" spans="1:9" ht="20.100000000000001" customHeight="1" x14ac:dyDescent="0.25">
      <c r="A23" s="8">
        <v>62</v>
      </c>
      <c r="B23" s="91" t="s">
        <v>354</v>
      </c>
      <c r="C23" s="23"/>
      <c r="D23" s="24"/>
      <c r="E23" s="22">
        <v>2</v>
      </c>
      <c r="F23" s="20">
        <f t="shared" si="0"/>
        <v>0</v>
      </c>
      <c r="G23" s="132">
        <f t="shared" si="1"/>
        <v>0</v>
      </c>
      <c r="I23" s="10"/>
    </row>
    <row r="24" spans="1:9" ht="20.100000000000001" customHeight="1" x14ac:dyDescent="0.25">
      <c r="A24" s="8">
        <v>65</v>
      </c>
      <c r="B24" s="91" t="s">
        <v>92</v>
      </c>
      <c r="C24" s="23"/>
      <c r="D24" s="24"/>
      <c r="E24" s="22">
        <v>5</v>
      </c>
      <c r="F24" s="20">
        <f t="shared" si="0"/>
        <v>0</v>
      </c>
      <c r="G24" s="132">
        <f t="shared" si="1"/>
        <v>0</v>
      </c>
      <c r="I24" s="10"/>
    </row>
    <row r="25" spans="1:9" ht="20.100000000000001" customHeight="1" x14ac:dyDescent="0.25">
      <c r="A25" s="8">
        <v>67</v>
      </c>
      <c r="B25" s="91" t="s">
        <v>355</v>
      </c>
      <c r="C25" s="23"/>
      <c r="D25" s="24"/>
      <c r="E25" s="22">
        <v>1</v>
      </c>
      <c r="F25" s="20">
        <f t="shared" si="0"/>
        <v>0</v>
      </c>
      <c r="G25" s="132">
        <f t="shared" si="1"/>
        <v>0</v>
      </c>
      <c r="I25" s="10"/>
    </row>
    <row r="26" spans="1:9" ht="20.100000000000001" customHeight="1" x14ac:dyDescent="0.25">
      <c r="A26" s="8">
        <v>72</v>
      </c>
      <c r="B26" s="91" t="s">
        <v>98</v>
      </c>
      <c r="C26" s="23"/>
      <c r="D26" s="24"/>
      <c r="E26" s="22">
        <v>10</v>
      </c>
      <c r="F26" s="20">
        <f t="shared" si="0"/>
        <v>0</v>
      </c>
      <c r="G26" s="132">
        <f t="shared" si="1"/>
        <v>0</v>
      </c>
      <c r="I26" s="10"/>
    </row>
    <row r="27" spans="1:9" ht="20.100000000000001" customHeight="1" x14ac:dyDescent="0.25">
      <c r="A27" s="8">
        <v>73</v>
      </c>
      <c r="B27" s="91" t="s">
        <v>99</v>
      </c>
      <c r="C27" s="23"/>
      <c r="D27" s="24"/>
      <c r="E27" s="22">
        <v>5</v>
      </c>
      <c r="F27" s="20">
        <f t="shared" si="0"/>
        <v>0</v>
      </c>
      <c r="G27" s="132">
        <f t="shared" si="1"/>
        <v>0</v>
      </c>
      <c r="I27" s="10"/>
    </row>
    <row r="28" spans="1:9" ht="42" customHeight="1" x14ac:dyDescent="0.25">
      <c r="A28" s="8">
        <v>74</v>
      </c>
      <c r="B28" s="91" t="s">
        <v>356</v>
      </c>
      <c r="C28" s="27"/>
      <c r="D28" s="24"/>
      <c r="E28" s="22">
        <v>30</v>
      </c>
      <c r="F28" s="20">
        <f t="shared" si="0"/>
        <v>0</v>
      </c>
      <c r="G28" s="132">
        <f t="shared" si="1"/>
        <v>0</v>
      </c>
      <c r="I28" s="10"/>
    </row>
    <row r="29" spans="1:9" ht="29.25" customHeight="1" x14ac:dyDescent="0.25">
      <c r="A29" s="8">
        <v>84</v>
      </c>
      <c r="B29" s="91" t="s">
        <v>105</v>
      </c>
      <c r="C29" s="23"/>
      <c r="D29" s="24"/>
      <c r="E29" s="22">
        <v>5</v>
      </c>
      <c r="F29" s="20">
        <f t="shared" si="0"/>
        <v>0</v>
      </c>
      <c r="G29" s="132">
        <f t="shared" si="1"/>
        <v>0</v>
      </c>
      <c r="I29" s="10"/>
    </row>
    <row r="30" spans="1:9" ht="30.75" customHeight="1" x14ac:dyDescent="0.25">
      <c r="A30" s="8">
        <v>85</v>
      </c>
      <c r="B30" s="91" t="s">
        <v>106</v>
      </c>
      <c r="C30" s="23"/>
      <c r="D30" s="24"/>
      <c r="E30" s="22">
        <v>5</v>
      </c>
      <c r="F30" s="20">
        <f t="shared" si="0"/>
        <v>0</v>
      </c>
      <c r="G30" s="132">
        <f t="shared" si="1"/>
        <v>0</v>
      </c>
      <c r="I30" s="10"/>
    </row>
    <row r="31" spans="1:9" ht="20.100000000000001" customHeight="1" x14ac:dyDescent="0.25">
      <c r="A31" s="8">
        <v>91</v>
      </c>
      <c r="B31" s="91" t="s">
        <v>267</v>
      </c>
      <c r="C31" s="27"/>
      <c r="D31" s="24"/>
      <c r="E31" s="22">
        <v>30</v>
      </c>
      <c r="F31" s="20">
        <f t="shared" si="0"/>
        <v>0</v>
      </c>
      <c r="G31" s="132">
        <f t="shared" si="1"/>
        <v>0</v>
      </c>
    </row>
    <row r="32" spans="1:9" ht="27" customHeight="1" x14ac:dyDescent="0.25">
      <c r="A32" s="8">
        <v>102</v>
      </c>
      <c r="B32" s="91" t="s">
        <v>357</v>
      </c>
      <c r="C32" s="28" t="s">
        <v>358</v>
      </c>
      <c r="D32" s="24"/>
      <c r="E32" s="22">
        <v>50</v>
      </c>
      <c r="F32" s="20">
        <f t="shared" si="0"/>
        <v>0</v>
      </c>
      <c r="G32" s="132">
        <f t="shared" si="1"/>
        <v>0</v>
      </c>
    </row>
    <row r="33" spans="1:7" ht="27.75" customHeight="1" x14ac:dyDescent="0.25">
      <c r="A33" s="8">
        <v>106</v>
      </c>
      <c r="B33" s="91" t="s">
        <v>131</v>
      </c>
      <c r="C33" s="28"/>
      <c r="D33" s="24"/>
      <c r="E33" s="22">
        <v>10</v>
      </c>
      <c r="F33" s="20">
        <f t="shared" si="0"/>
        <v>0</v>
      </c>
      <c r="G33" s="132">
        <f t="shared" si="1"/>
        <v>0</v>
      </c>
    </row>
    <row r="34" spans="1:7" ht="20.100000000000001" customHeight="1" x14ac:dyDescent="0.25">
      <c r="A34" s="8">
        <v>114</v>
      </c>
      <c r="B34" s="91" t="s">
        <v>140</v>
      </c>
      <c r="C34" s="27"/>
      <c r="D34" s="24"/>
      <c r="E34" s="22">
        <v>10</v>
      </c>
      <c r="F34" s="20">
        <f t="shared" si="0"/>
        <v>0</v>
      </c>
      <c r="G34" s="132">
        <f t="shared" si="1"/>
        <v>0</v>
      </c>
    </row>
    <row r="35" spans="1:7" ht="30" x14ac:dyDescent="0.25">
      <c r="A35" s="8">
        <v>116</v>
      </c>
      <c r="B35" s="91" t="s">
        <v>359</v>
      </c>
      <c r="C35" s="30"/>
      <c r="D35" s="24"/>
      <c r="E35" s="22">
        <v>25</v>
      </c>
      <c r="F35" s="20">
        <f t="shared" si="0"/>
        <v>0</v>
      </c>
      <c r="G35" s="132">
        <f t="shared" si="1"/>
        <v>0</v>
      </c>
    </row>
    <row r="36" spans="1:7" ht="30" x14ac:dyDescent="0.25">
      <c r="A36" s="8">
        <v>117</v>
      </c>
      <c r="B36" s="91" t="s">
        <v>360</v>
      </c>
      <c r="C36" s="27"/>
      <c r="D36" s="24"/>
      <c r="E36" s="22">
        <v>10</v>
      </c>
      <c r="F36" s="20">
        <f t="shared" si="0"/>
        <v>0</v>
      </c>
      <c r="G36" s="132">
        <f t="shared" si="1"/>
        <v>0</v>
      </c>
    </row>
    <row r="37" spans="1:7" ht="30" x14ac:dyDescent="0.25">
      <c r="A37" s="8">
        <v>119</v>
      </c>
      <c r="B37" s="91" t="s">
        <v>360</v>
      </c>
      <c r="C37" s="27"/>
      <c r="D37" s="24"/>
      <c r="E37" s="22">
        <v>10</v>
      </c>
      <c r="F37" s="20">
        <f t="shared" si="0"/>
        <v>0</v>
      </c>
      <c r="G37" s="132">
        <f t="shared" si="1"/>
        <v>0</v>
      </c>
    </row>
    <row r="38" spans="1:7" ht="30" x14ac:dyDescent="0.25">
      <c r="A38" s="8">
        <v>120</v>
      </c>
      <c r="B38" s="91" t="s">
        <v>145</v>
      </c>
      <c r="C38" s="27"/>
      <c r="D38" s="24"/>
      <c r="E38" s="22">
        <v>10</v>
      </c>
      <c r="F38" s="20">
        <f t="shared" si="0"/>
        <v>0</v>
      </c>
      <c r="G38" s="132">
        <f t="shared" si="1"/>
        <v>0</v>
      </c>
    </row>
    <row r="39" spans="1:7" ht="30" x14ac:dyDescent="0.25">
      <c r="A39" s="8">
        <v>121</v>
      </c>
      <c r="B39" s="91" t="s">
        <v>361</v>
      </c>
      <c r="C39" s="27"/>
      <c r="D39" s="24"/>
      <c r="E39" s="22">
        <v>5</v>
      </c>
      <c r="F39" s="20">
        <f t="shared" si="0"/>
        <v>0</v>
      </c>
      <c r="G39" s="132">
        <f t="shared" si="1"/>
        <v>0</v>
      </c>
    </row>
    <row r="40" spans="1:7" x14ac:dyDescent="0.25">
      <c r="A40" s="8">
        <v>122</v>
      </c>
      <c r="B40" s="91" t="s">
        <v>148</v>
      </c>
      <c r="C40" s="27"/>
      <c r="D40" s="24"/>
      <c r="E40" s="22">
        <v>5</v>
      </c>
      <c r="F40" s="20">
        <f t="shared" si="0"/>
        <v>0</v>
      </c>
      <c r="G40" s="132">
        <f t="shared" si="1"/>
        <v>0</v>
      </c>
    </row>
    <row r="41" spans="1:7" x14ac:dyDescent="0.25">
      <c r="A41" s="8">
        <v>123</v>
      </c>
      <c r="B41" s="91" t="s">
        <v>149</v>
      </c>
      <c r="C41" s="27"/>
      <c r="D41" s="24"/>
      <c r="E41" s="22">
        <v>5</v>
      </c>
      <c r="F41" s="20">
        <f t="shared" si="0"/>
        <v>0</v>
      </c>
      <c r="G41" s="132">
        <f t="shared" si="1"/>
        <v>0</v>
      </c>
    </row>
    <row r="42" spans="1:7" x14ac:dyDescent="0.25">
      <c r="A42" s="8">
        <v>124</v>
      </c>
      <c r="B42" s="91" t="s">
        <v>150</v>
      </c>
      <c r="C42" s="27"/>
      <c r="D42" s="24"/>
      <c r="E42" s="22">
        <v>5</v>
      </c>
      <c r="F42" s="20">
        <f t="shared" si="0"/>
        <v>0</v>
      </c>
      <c r="G42" s="132">
        <f t="shared" si="1"/>
        <v>0</v>
      </c>
    </row>
    <row r="43" spans="1:7" ht="30" x14ac:dyDescent="0.25">
      <c r="A43" s="8">
        <v>125</v>
      </c>
      <c r="B43" s="91" t="s">
        <v>152</v>
      </c>
      <c r="C43" s="27"/>
      <c r="D43" s="24"/>
      <c r="E43" s="22">
        <v>5</v>
      </c>
      <c r="F43" s="20">
        <f t="shared" si="0"/>
        <v>0</v>
      </c>
      <c r="G43" s="132">
        <f t="shared" si="1"/>
        <v>0</v>
      </c>
    </row>
    <row r="44" spans="1:7" ht="30" x14ac:dyDescent="0.25">
      <c r="A44" s="8">
        <v>126</v>
      </c>
      <c r="B44" s="91" t="s">
        <v>153</v>
      </c>
      <c r="C44" s="27"/>
      <c r="D44" s="24"/>
      <c r="E44" s="22">
        <v>10</v>
      </c>
      <c r="F44" s="20">
        <f t="shared" si="0"/>
        <v>0</v>
      </c>
      <c r="G44" s="132">
        <f t="shared" si="1"/>
        <v>0</v>
      </c>
    </row>
    <row r="45" spans="1:7" ht="30" x14ac:dyDescent="0.25">
      <c r="A45" s="8">
        <v>127</v>
      </c>
      <c r="B45" s="91" t="s">
        <v>154</v>
      </c>
      <c r="C45" s="27"/>
      <c r="D45" s="24"/>
      <c r="E45" s="22">
        <v>10</v>
      </c>
      <c r="F45" s="20">
        <f t="shared" si="0"/>
        <v>0</v>
      </c>
      <c r="G45" s="132">
        <f t="shared" si="1"/>
        <v>0</v>
      </c>
    </row>
    <row r="46" spans="1:7" ht="30" x14ac:dyDescent="0.25">
      <c r="A46" s="8">
        <v>128</v>
      </c>
      <c r="B46" s="91" t="s">
        <v>362</v>
      </c>
      <c r="C46" s="27"/>
      <c r="D46" s="24"/>
      <c r="E46" s="22">
        <v>5</v>
      </c>
      <c r="F46" s="20">
        <f t="shared" si="0"/>
        <v>0</v>
      </c>
      <c r="G46" s="132">
        <f t="shared" si="1"/>
        <v>0</v>
      </c>
    </row>
    <row r="47" spans="1:7" ht="30" x14ac:dyDescent="0.25">
      <c r="A47" s="8">
        <v>135</v>
      </c>
      <c r="B47" s="91" t="s">
        <v>363</v>
      </c>
      <c r="C47" s="27"/>
      <c r="D47" s="24"/>
      <c r="E47" s="22">
        <v>3</v>
      </c>
      <c r="F47" s="20">
        <f t="shared" si="0"/>
        <v>0</v>
      </c>
      <c r="G47" s="132">
        <f t="shared" si="1"/>
        <v>0</v>
      </c>
    </row>
    <row r="48" spans="1:7" ht="30" x14ac:dyDescent="0.25">
      <c r="A48" s="8">
        <v>136</v>
      </c>
      <c r="B48" s="91" t="s">
        <v>364</v>
      </c>
      <c r="C48" s="27"/>
      <c r="D48" s="24"/>
      <c r="E48" s="22">
        <v>3</v>
      </c>
      <c r="F48" s="20">
        <f t="shared" si="0"/>
        <v>0</v>
      </c>
      <c r="G48" s="132">
        <f t="shared" si="1"/>
        <v>0</v>
      </c>
    </row>
    <row r="49" spans="1:7" ht="30" x14ac:dyDescent="0.25">
      <c r="A49" s="8">
        <v>137</v>
      </c>
      <c r="B49" s="91" t="s">
        <v>365</v>
      </c>
      <c r="C49" s="27"/>
      <c r="D49" s="24"/>
      <c r="E49" s="22">
        <v>3</v>
      </c>
      <c r="F49" s="20">
        <f t="shared" si="0"/>
        <v>0</v>
      </c>
      <c r="G49" s="132">
        <f t="shared" si="1"/>
        <v>0</v>
      </c>
    </row>
    <row r="50" spans="1:7" x14ac:dyDescent="0.25">
      <c r="A50" s="8">
        <v>146</v>
      </c>
      <c r="B50" s="91" t="s">
        <v>366</v>
      </c>
      <c r="C50" s="27"/>
      <c r="D50" s="24"/>
      <c r="E50" s="22">
        <v>3</v>
      </c>
      <c r="F50" s="20">
        <f t="shared" si="0"/>
        <v>0</v>
      </c>
      <c r="G50" s="132">
        <f t="shared" si="1"/>
        <v>0</v>
      </c>
    </row>
    <row r="51" spans="1:7" ht="30" x14ac:dyDescent="0.25">
      <c r="A51" s="8">
        <v>148</v>
      </c>
      <c r="B51" s="91" t="s">
        <v>174</v>
      </c>
      <c r="C51" s="27"/>
      <c r="D51" s="24"/>
      <c r="E51" s="22">
        <v>2</v>
      </c>
      <c r="F51" s="20">
        <f t="shared" si="0"/>
        <v>0</v>
      </c>
      <c r="G51" s="132">
        <f t="shared" si="1"/>
        <v>0</v>
      </c>
    </row>
    <row r="52" spans="1:7" ht="30" x14ac:dyDescent="0.25">
      <c r="A52" s="8">
        <v>150</v>
      </c>
      <c r="B52" s="91" t="s">
        <v>367</v>
      </c>
      <c r="C52" s="27"/>
      <c r="D52" s="24"/>
      <c r="E52" s="22">
        <v>3</v>
      </c>
      <c r="F52" s="20">
        <f t="shared" si="0"/>
        <v>0</v>
      </c>
      <c r="G52" s="132">
        <f t="shared" si="1"/>
        <v>0</v>
      </c>
    </row>
    <row r="53" spans="1:7" ht="30" x14ac:dyDescent="0.25">
      <c r="A53" s="8">
        <v>151</v>
      </c>
      <c r="B53" s="91" t="s">
        <v>176</v>
      </c>
      <c r="C53" s="27"/>
      <c r="D53" s="24"/>
      <c r="E53" s="22">
        <v>3</v>
      </c>
      <c r="F53" s="20">
        <f t="shared" si="0"/>
        <v>0</v>
      </c>
      <c r="G53" s="132">
        <f t="shared" si="1"/>
        <v>0</v>
      </c>
    </row>
    <row r="54" spans="1:7" ht="30" x14ac:dyDescent="0.25">
      <c r="A54" s="8">
        <v>156</v>
      </c>
      <c r="B54" s="91" t="s">
        <v>368</v>
      </c>
      <c r="C54" s="27"/>
      <c r="D54" s="24"/>
      <c r="E54" s="22">
        <v>3</v>
      </c>
      <c r="F54" s="20">
        <f t="shared" si="0"/>
        <v>0</v>
      </c>
      <c r="G54" s="132">
        <f t="shared" si="1"/>
        <v>0</v>
      </c>
    </row>
    <row r="55" spans="1:7" ht="45" x14ac:dyDescent="0.25">
      <c r="A55" s="8">
        <v>169</v>
      </c>
      <c r="B55" s="91" t="s">
        <v>369</v>
      </c>
      <c r="C55" s="27"/>
      <c r="D55" s="24"/>
      <c r="E55" s="22">
        <v>100</v>
      </c>
      <c r="F55" s="20">
        <f t="shared" si="0"/>
        <v>0</v>
      </c>
      <c r="G55" s="132">
        <f t="shared" si="1"/>
        <v>0</v>
      </c>
    </row>
    <row r="56" spans="1:7" x14ac:dyDescent="0.25">
      <c r="A56" s="8">
        <v>173</v>
      </c>
      <c r="B56" s="91" t="s">
        <v>186</v>
      </c>
      <c r="C56" s="27"/>
      <c r="D56" s="24"/>
      <c r="E56" s="22">
        <v>5</v>
      </c>
      <c r="F56" s="20">
        <f t="shared" si="0"/>
        <v>0</v>
      </c>
      <c r="G56" s="132">
        <f t="shared" si="1"/>
        <v>0</v>
      </c>
    </row>
    <row r="57" spans="1:7" x14ac:dyDescent="0.25">
      <c r="A57" s="8">
        <v>174</v>
      </c>
      <c r="B57" s="91" t="s">
        <v>188</v>
      </c>
      <c r="C57" s="27"/>
      <c r="D57" s="24"/>
      <c r="E57" s="22">
        <v>2</v>
      </c>
      <c r="F57" s="20">
        <f t="shared" si="0"/>
        <v>0</v>
      </c>
      <c r="G57" s="132">
        <f t="shared" si="1"/>
        <v>0</v>
      </c>
    </row>
    <row r="58" spans="1:7" x14ac:dyDescent="0.25">
      <c r="A58" s="8">
        <v>175</v>
      </c>
      <c r="B58" s="91" t="s">
        <v>189</v>
      </c>
      <c r="C58" s="27"/>
      <c r="D58" s="24"/>
      <c r="E58" s="22">
        <v>2</v>
      </c>
      <c r="F58" s="20">
        <f t="shared" si="0"/>
        <v>0</v>
      </c>
      <c r="G58" s="132">
        <f t="shared" si="1"/>
        <v>0</v>
      </c>
    </row>
    <row r="59" spans="1:7" x14ac:dyDescent="0.25">
      <c r="A59" s="8">
        <v>177</v>
      </c>
      <c r="B59" s="91" t="s">
        <v>190</v>
      </c>
      <c r="C59" s="27"/>
      <c r="D59" s="24"/>
      <c r="E59" s="22">
        <v>1</v>
      </c>
      <c r="F59" s="20">
        <f t="shared" si="0"/>
        <v>0</v>
      </c>
      <c r="G59" s="132">
        <f t="shared" si="1"/>
        <v>0</v>
      </c>
    </row>
    <row r="60" spans="1:7" ht="15.75" thickBot="1" x14ac:dyDescent="0.3">
      <c r="A60" s="23">
        <v>184</v>
      </c>
      <c r="B60" s="25" t="s">
        <v>370</v>
      </c>
      <c r="C60" s="27"/>
      <c r="D60" s="24"/>
      <c r="E60" s="22">
        <v>2</v>
      </c>
      <c r="F60" s="20">
        <f t="shared" si="0"/>
        <v>0</v>
      </c>
      <c r="G60" s="132">
        <f t="shared" si="1"/>
        <v>0</v>
      </c>
    </row>
    <row r="61" spans="1:7" ht="20.100000000000001" customHeight="1" thickBot="1" x14ac:dyDescent="0.3">
      <c r="A61" s="44" t="s">
        <v>5</v>
      </c>
      <c r="B61" s="45"/>
      <c r="C61" s="46"/>
      <c r="D61" s="45"/>
      <c r="E61" s="45"/>
      <c r="F61" s="47">
        <f>SUM(F9:F60)</f>
        <v>0</v>
      </c>
      <c r="G61" s="5">
        <f>SUM(G9:G60)</f>
        <v>0</v>
      </c>
    </row>
    <row r="62" spans="1:7" x14ac:dyDescent="0.25">
      <c r="A62" s="48"/>
      <c r="B62" s="48"/>
      <c r="C62" s="49"/>
      <c r="D62" s="48"/>
      <c r="E62" s="48"/>
      <c r="F62" s="48"/>
    </row>
  </sheetData>
  <sheetProtection password="CF7A" sheet="1" objects="1" scenarios="1" selectLockedCells="1"/>
  <protectedRanges>
    <protectedRange password="CF7A" sqref="D9:D60" name="Oblast1"/>
  </protectedRanges>
  <mergeCells count="6">
    <mergeCell ref="A7:G7"/>
    <mergeCell ref="A2:G2"/>
    <mergeCell ref="A3:G3"/>
    <mergeCell ref="A4:G4"/>
    <mergeCell ref="A5:G5"/>
    <mergeCell ref="A6:G6"/>
  </mergeCells>
  <pageMargins left="0.7" right="0.7" top="0.78740157499999996" bottom="0.78740157499999996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A133" zoomScaleNormal="100" workbookViewId="0">
      <selection activeCell="D147" sqref="D147"/>
    </sheetView>
  </sheetViews>
  <sheetFormatPr defaultRowHeight="15" x14ac:dyDescent="0.25"/>
  <cols>
    <col min="1" max="1" width="10.85546875" customWidth="1"/>
    <col min="2" max="2" width="26" customWidth="1"/>
    <col min="3" max="3" width="41.7109375" style="7" customWidth="1"/>
    <col min="4" max="4" width="15.7109375" customWidth="1"/>
    <col min="5" max="5" width="10.7109375" customWidth="1"/>
    <col min="6" max="6" width="17.5703125" customWidth="1"/>
    <col min="7" max="7" width="19.85546875" customWidth="1"/>
  </cols>
  <sheetData>
    <row r="1" spans="1:9" ht="15.75" thickBot="1" x14ac:dyDescent="0.3">
      <c r="A1" s="48" t="s">
        <v>10</v>
      </c>
      <c r="B1" s="48"/>
      <c r="C1" s="49"/>
      <c r="D1" s="48"/>
      <c r="E1" s="48"/>
      <c r="F1" s="48"/>
      <c r="G1" s="48"/>
    </row>
    <row r="2" spans="1:9" ht="20.100000000000001" customHeight="1" thickBot="1" x14ac:dyDescent="0.4">
      <c r="A2" s="165" t="s">
        <v>26</v>
      </c>
      <c r="B2" s="166"/>
      <c r="C2" s="166"/>
      <c r="D2" s="166"/>
      <c r="E2" s="166"/>
      <c r="F2" s="166"/>
      <c r="G2" s="167"/>
    </row>
    <row r="3" spans="1:9" ht="20.100000000000001" customHeight="1" thickBot="1" x14ac:dyDescent="0.35">
      <c r="A3" s="168" t="s">
        <v>23</v>
      </c>
      <c r="B3" s="169"/>
      <c r="C3" s="169"/>
      <c r="D3" s="169"/>
      <c r="E3" s="169"/>
      <c r="F3" s="169"/>
      <c r="G3" s="170"/>
    </row>
    <row r="4" spans="1:9" ht="20.100000000000001" customHeight="1" thickBot="1" x14ac:dyDescent="0.3">
      <c r="A4" s="171" t="s">
        <v>6</v>
      </c>
      <c r="B4" s="172"/>
      <c r="C4" s="172"/>
      <c r="D4" s="172"/>
      <c r="E4" s="172"/>
      <c r="F4" s="172"/>
      <c r="G4" s="173"/>
    </row>
    <row r="5" spans="1:9" ht="20.100000000000001" customHeight="1" x14ac:dyDescent="0.25">
      <c r="A5" s="174" t="s">
        <v>1</v>
      </c>
      <c r="B5" s="175"/>
      <c r="C5" s="175"/>
      <c r="D5" s="175"/>
      <c r="E5" s="175"/>
      <c r="F5" s="175"/>
      <c r="G5" s="176"/>
    </row>
    <row r="6" spans="1:9" ht="20.100000000000001" customHeight="1" thickBot="1" x14ac:dyDescent="0.3">
      <c r="A6" s="177" t="s">
        <v>7</v>
      </c>
      <c r="B6" s="178"/>
      <c r="C6" s="178"/>
      <c r="D6" s="178"/>
      <c r="E6" s="178"/>
      <c r="F6" s="178"/>
      <c r="G6" s="179"/>
    </row>
    <row r="7" spans="1:9" ht="20.100000000000001" customHeight="1" x14ac:dyDescent="0.25">
      <c r="A7" s="174" t="s">
        <v>3</v>
      </c>
      <c r="B7" s="175"/>
      <c r="C7" s="175"/>
      <c r="D7" s="175"/>
      <c r="E7" s="175"/>
      <c r="F7" s="175"/>
      <c r="G7" s="176"/>
    </row>
    <row r="8" spans="1:9" ht="20.100000000000001" customHeight="1" thickBot="1" x14ac:dyDescent="0.3">
      <c r="A8" s="162" t="s">
        <v>14</v>
      </c>
      <c r="B8" s="163"/>
      <c r="C8" s="163"/>
      <c r="D8" s="163"/>
      <c r="E8" s="163"/>
      <c r="F8" s="163"/>
      <c r="G8" s="164"/>
    </row>
    <row r="9" spans="1:9" ht="54.75" customHeight="1" thickBot="1" x14ac:dyDescent="0.3">
      <c r="A9" s="58" t="s">
        <v>17</v>
      </c>
      <c r="B9" s="50" t="s">
        <v>18</v>
      </c>
      <c r="C9" s="51" t="s">
        <v>24</v>
      </c>
      <c r="D9" s="63" t="s">
        <v>4</v>
      </c>
      <c r="E9" s="51" t="s">
        <v>16</v>
      </c>
      <c r="F9" s="64" t="s">
        <v>11</v>
      </c>
      <c r="G9" s="65" t="s">
        <v>12</v>
      </c>
    </row>
    <row r="10" spans="1:9" ht="20.100000000000001" customHeight="1" x14ac:dyDescent="0.25">
      <c r="A10" s="66">
        <v>1</v>
      </c>
      <c r="B10" s="67" t="s">
        <v>27</v>
      </c>
      <c r="C10" s="78" t="s">
        <v>237</v>
      </c>
      <c r="D10" s="131"/>
      <c r="E10" s="82">
        <v>100</v>
      </c>
      <c r="F10" s="141">
        <f>E10*D10</f>
        <v>0</v>
      </c>
      <c r="G10" s="142">
        <f>F10*1.21</f>
        <v>0</v>
      </c>
    </row>
    <row r="11" spans="1:9" ht="20.100000000000001" customHeight="1" x14ac:dyDescent="0.25">
      <c r="A11" s="68">
        <v>2</v>
      </c>
      <c r="B11" s="69" t="s">
        <v>28</v>
      </c>
      <c r="C11" s="40" t="s">
        <v>236</v>
      </c>
      <c r="D11" s="131"/>
      <c r="E11" s="83">
        <v>25</v>
      </c>
      <c r="F11" s="141">
        <f t="shared" ref="F11:F74" si="0">E11*D11</f>
        <v>0</v>
      </c>
      <c r="G11" s="142">
        <f t="shared" ref="G11:G74" si="1">F11*1.21</f>
        <v>0</v>
      </c>
      <c r="I11" s="10"/>
    </row>
    <row r="12" spans="1:9" ht="20.100000000000001" customHeight="1" x14ac:dyDescent="0.25">
      <c r="A12" s="68">
        <v>3</v>
      </c>
      <c r="B12" s="69" t="s">
        <v>28</v>
      </c>
      <c r="C12" s="40" t="s">
        <v>29</v>
      </c>
      <c r="D12" s="131"/>
      <c r="E12" s="83">
        <v>35</v>
      </c>
      <c r="F12" s="141">
        <f t="shared" si="0"/>
        <v>0</v>
      </c>
      <c r="G12" s="142">
        <f t="shared" si="1"/>
        <v>0</v>
      </c>
      <c r="I12" s="10"/>
    </row>
    <row r="13" spans="1:9" ht="20.100000000000001" customHeight="1" x14ac:dyDescent="0.25">
      <c r="A13" s="68">
        <v>4</v>
      </c>
      <c r="B13" s="69" t="s">
        <v>30</v>
      </c>
      <c r="C13" s="70" t="s">
        <v>31</v>
      </c>
      <c r="D13" s="131"/>
      <c r="E13" s="83">
        <v>20</v>
      </c>
      <c r="F13" s="141">
        <f t="shared" si="0"/>
        <v>0</v>
      </c>
      <c r="G13" s="142">
        <f t="shared" si="1"/>
        <v>0</v>
      </c>
      <c r="I13" s="10"/>
    </row>
    <row r="14" spans="1:9" ht="20.100000000000001" customHeight="1" x14ac:dyDescent="0.25">
      <c r="A14" s="68">
        <v>5</v>
      </c>
      <c r="B14" s="69" t="s">
        <v>30</v>
      </c>
      <c r="C14" s="70" t="s">
        <v>32</v>
      </c>
      <c r="D14" s="131"/>
      <c r="E14" s="83">
        <v>35</v>
      </c>
      <c r="F14" s="141">
        <f t="shared" si="0"/>
        <v>0</v>
      </c>
      <c r="G14" s="142">
        <f t="shared" si="1"/>
        <v>0</v>
      </c>
      <c r="I14" s="10"/>
    </row>
    <row r="15" spans="1:9" ht="20.100000000000001" customHeight="1" x14ac:dyDescent="0.25">
      <c r="A15" s="68">
        <v>6</v>
      </c>
      <c r="B15" s="69" t="s">
        <v>33</v>
      </c>
      <c r="C15" s="70" t="s">
        <v>34</v>
      </c>
      <c r="D15" s="131"/>
      <c r="E15" s="83">
        <v>30</v>
      </c>
      <c r="F15" s="141">
        <f t="shared" si="0"/>
        <v>0</v>
      </c>
      <c r="G15" s="142">
        <f t="shared" si="1"/>
        <v>0</v>
      </c>
      <c r="I15" s="10"/>
    </row>
    <row r="16" spans="1:9" ht="20.100000000000001" customHeight="1" x14ac:dyDescent="0.25">
      <c r="A16" s="68">
        <v>7</v>
      </c>
      <c r="B16" s="69" t="s">
        <v>35</v>
      </c>
      <c r="C16" s="70" t="s">
        <v>36</v>
      </c>
      <c r="D16" s="131"/>
      <c r="E16" s="83">
        <v>15</v>
      </c>
      <c r="F16" s="141">
        <f t="shared" si="0"/>
        <v>0</v>
      </c>
      <c r="G16" s="142">
        <f t="shared" si="1"/>
        <v>0</v>
      </c>
      <c r="I16" s="10"/>
    </row>
    <row r="17" spans="1:9" ht="20.100000000000001" customHeight="1" x14ac:dyDescent="0.25">
      <c r="A17" s="68">
        <v>9</v>
      </c>
      <c r="B17" s="69" t="s">
        <v>38</v>
      </c>
      <c r="C17" s="70" t="s">
        <v>39</v>
      </c>
      <c r="D17" s="131"/>
      <c r="E17" s="83">
        <v>10</v>
      </c>
      <c r="F17" s="141">
        <f t="shared" si="0"/>
        <v>0</v>
      </c>
      <c r="G17" s="142">
        <f t="shared" si="1"/>
        <v>0</v>
      </c>
      <c r="I17" s="10"/>
    </row>
    <row r="18" spans="1:9" ht="20.100000000000001" customHeight="1" x14ac:dyDescent="0.25">
      <c r="A18" s="68">
        <v>10</v>
      </c>
      <c r="B18" s="69" t="s">
        <v>38</v>
      </c>
      <c r="C18" s="70" t="s">
        <v>40</v>
      </c>
      <c r="D18" s="131"/>
      <c r="E18" s="83">
        <v>10</v>
      </c>
      <c r="F18" s="141">
        <f t="shared" si="0"/>
        <v>0</v>
      </c>
      <c r="G18" s="142">
        <f t="shared" si="1"/>
        <v>0</v>
      </c>
      <c r="I18" s="10"/>
    </row>
    <row r="19" spans="1:9" ht="20.100000000000001" customHeight="1" x14ac:dyDescent="0.25">
      <c r="A19" s="68">
        <v>14</v>
      </c>
      <c r="B19" s="69" t="s">
        <v>37</v>
      </c>
      <c r="C19" s="70" t="s">
        <v>41</v>
      </c>
      <c r="D19" s="131"/>
      <c r="E19" s="83">
        <v>5</v>
      </c>
      <c r="F19" s="141">
        <f t="shared" si="0"/>
        <v>0</v>
      </c>
      <c r="G19" s="142">
        <f t="shared" si="1"/>
        <v>0</v>
      </c>
      <c r="I19" s="10"/>
    </row>
    <row r="20" spans="1:9" ht="20.100000000000001" customHeight="1" x14ac:dyDescent="0.25">
      <c r="A20" s="68">
        <v>15</v>
      </c>
      <c r="B20" s="69" t="s">
        <v>42</v>
      </c>
      <c r="C20" s="70" t="s">
        <v>43</v>
      </c>
      <c r="D20" s="131"/>
      <c r="E20" s="83">
        <v>60</v>
      </c>
      <c r="F20" s="141">
        <f t="shared" si="0"/>
        <v>0</v>
      </c>
      <c r="G20" s="142">
        <f t="shared" si="1"/>
        <v>0</v>
      </c>
      <c r="I20" s="10"/>
    </row>
    <row r="21" spans="1:9" ht="20.100000000000001" customHeight="1" x14ac:dyDescent="0.25">
      <c r="A21" s="68">
        <v>16</v>
      </c>
      <c r="B21" s="69" t="s">
        <v>42</v>
      </c>
      <c r="C21" s="70" t="s">
        <v>44</v>
      </c>
      <c r="D21" s="131"/>
      <c r="E21" s="83">
        <v>40</v>
      </c>
      <c r="F21" s="141">
        <f t="shared" si="0"/>
        <v>0</v>
      </c>
      <c r="G21" s="142">
        <f t="shared" si="1"/>
        <v>0</v>
      </c>
      <c r="I21" s="10"/>
    </row>
    <row r="22" spans="1:9" ht="20.100000000000001" customHeight="1" x14ac:dyDescent="0.25">
      <c r="A22" s="68">
        <v>17</v>
      </c>
      <c r="B22" s="69" t="s">
        <v>42</v>
      </c>
      <c r="C22" s="70" t="s">
        <v>45</v>
      </c>
      <c r="D22" s="131"/>
      <c r="E22" s="83">
        <v>20</v>
      </c>
      <c r="F22" s="141">
        <f t="shared" si="0"/>
        <v>0</v>
      </c>
      <c r="G22" s="142">
        <f t="shared" si="1"/>
        <v>0</v>
      </c>
      <c r="I22" s="10"/>
    </row>
    <row r="23" spans="1:9" ht="20.100000000000001" customHeight="1" x14ac:dyDescent="0.25">
      <c r="A23" s="68">
        <v>18</v>
      </c>
      <c r="B23" s="69" t="s">
        <v>46</v>
      </c>
      <c r="C23" s="70" t="s">
        <v>47</v>
      </c>
      <c r="D23" s="131"/>
      <c r="E23" s="83">
        <v>40</v>
      </c>
      <c r="F23" s="141">
        <f t="shared" si="0"/>
        <v>0</v>
      </c>
      <c r="G23" s="142">
        <f t="shared" si="1"/>
        <v>0</v>
      </c>
      <c r="I23" s="10"/>
    </row>
    <row r="24" spans="1:9" ht="20.100000000000001" customHeight="1" x14ac:dyDescent="0.25">
      <c r="A24" s="68">
        <v>19</v>
      </c>
      <c r="B24" s="69" t="s">
        <v>46</v>
      </c>
      <c r="C24" s="70" t="s">
        <v>48</v>
      </c>
      <c r="D24" s="131"/>
      <c r="E24" s="83">
        <v>20</v>
      </c>
      <c r="F24" s="141">
        <f t="shared" si="0"/>
        <v>0</v>
      </c>
      <c r="G24" s="142">
        <f t="shared" si="1"/>
        <v>0</v>
      </c>
      <c r="I24" s="10"/>
    </row>
    <row r="25" spans="1:9" ht="20.100000000000001" customHeight="1" x14ac:dyDescent="0.25">
      <c r="A25" s="68">
        <v>20</v>
      </c>
      <c r="B25" s="69" t="s">
        <v>46</v>
      </c>
      <c r="C25" s="70" t="s">
        <v>49</v>
      </c>
      <c r="D25" s="131"/>
      <c r="E25" s="83">
        <v>20</v>
      </c>
      <c r="F25" s="141">
        <f t="shared" si="0"/>
        <v>0</v>
      </c>
      <c r="G25" s="142">
        <f t="shared" si="1"/>
        <v>0</v>
      </c>
      <c r="I25" s="10"/>
    </row>
    <row r="26" spans="1:9" ht="20.100000000000001" customHeight="1" x14ac:dyDescent="0.25">
      <c r="A26" s="68">
        <v>22</v>
      </c>
      <c r="B26" s="69" t="s">
        <v>46</v>
      </c>
      <c r="C26" s="70" t="s">
        <v>50</v>
      </c>
      <c r="D26" s="131"/>
      <c r="E26" s="83">
        <v>20</v>
      </c>
      <c r="F26" s="141">
        <f t="shared" si="0"/>
        <v>0</v>
      </c>
      <c r="G26" s="142">
        <f t="shared" si="1"/>
        <v>0</v>
      </c>
      <c r="I26" s="10"/>
    </row>
    <row r="27" spans="1:9" ht="20.100000000000001" customHeight="1" x14ac:dyDescent="0.25">
      <c r="A27" s="68">
        <v>24</v>
      </c>
      <c r="B27" s="69" t="s">
        <v>51</v>
      </c>
      <c r="C27" s="70" t="s">
        <v>52</v>
      </c>
      <c r="D27" s="131"/>
      <c r="E27" s="83">
        <v>20</v>
      </c>
      <c r="F27" s="141">
        <f t="shared" si="0"/>
        <v>0</v>
      </c>
      <c r="G27" s="142">
        <f t="shared" si="1"/>
        <v>0</v>
      </c>
      <c r="I27" s="10"/>
    </row>
    <row r="28" spans="1:9" ht="20.100000000000001" customHeight="1" x14ac:dyDescent="0.25">
      <c r="A28" s="68">
        <v>25</v>
      </c>
      <c r="B28" s="69" t="s">
        <v>53</v>
      </c>
      <c r="C28" s="70" t="s">
        <v>54</v>
      </c>
      <c r="D28" s="131"/>
      <c r="E28" s="83">
        <v>45</v>
      </c>
      <c r="F28" s="141">
        <f t="shared" si="0"/>
        <v>0</v>
      </c>
      <c r="G28" s="142">
        <f t="shared" si="1"/>
        <v>0</v>
      </c>
      <c r="I28" s="10"/>
    </row>
    <row r="29" spans="1:9" ht="20.100000000000001" customHeight="1" x14ac:dyDescent="0.25">
      <c r="A29" s="68">
        <v>26</v>
      </c>
      <c r="B29" s="69" t="s">
        <v>53</v>
      </c>
      <c r="C29" s="70" t="s">
        <v>55</v>
      </c>
      <c r="D29" s="131"/>
      <c r="E29" s="83">
        <v>35</v>
      </c>
      <c r="F29" s="141">
        <f t="shared" si="0"/>
        <v>0</v>
      </c>
      <c r="G29" s="142">
        <f t="shared" si="1"/>
        <v>0</v>
      </c>
      <c r="I29" s="10"/>
    </row>
    <row r="30" spans="1:9" ht="20.100000000000001" customHeight="1" x14ac:dyDescent="0.25">
      <c r="A30" s="68">
        <v>27</v>
      </c>
      <c r="B30" s="69" t="s">
        <v>53</v>
      </c>
      <c r="C30" s="70" t="s">
        <v>56</v>
      </c>
      <c r="D30" s="131"/>
      <c r="E30" s="83">
        <v>85</v>
      </c>
      <c r="F30" s="141">
        <f t="shared" si="0"/>
        <v>0</v>
      </c>
      <c r="G30" s="142">
        <f t="shared" si="1"/>
        <v>0</v>
      </c>
      <c r="I30" s="10"/>
    </row>
    <row r="31" spans="1:9" ht="20.100000000000001" customHeight="1" x14ac:dyDescent="0.25">
      <c r="A31" s="68">
        <v>28</v>
      </c>
      <c r="B31" s="69" t="s">
        <v>53</v>
      </c>
      <c r="C31" s="70" t="s">
        <v>57</v>
      </c>
      <c r="D31" s="131"/>
      <c r="E31" s="83">
        <v>40</v>
      </c>
      <c r="F31" s="141">
        <f t="shared" si="0"/>
        <v>0</v>
      </c>
      <c r="G31" s="142">
        <f t="shared" si="1"/>
        <v>0</v>
      </c>
      <c r="I31" s="10"/>
    </row>
    <row r="32" spans="1:9" ht="20.100000000000001" customHeight="1" x14ac:dyDescent="0.25">
      <c r="A32" s="68">
        <v>29</v>
      </c>
      <c r="B32" s="69" t="s">
        <v>58</v>
      </c>
      <c r="C32" s="70" t="s">
        <v>59</v>
      </c>
      <c r="D32" s="131"/>
      <c r="E32" s="83">
        <v>10</v>
      </c>
      <c r="F32" s="141">
        <f t="shared" si="0"/>
        <v>0</v>
      </c>
      <c r="G32" s="142">
        <f t="shared" si="1"/>
        <v>0</v>
      </c>
      <c r="I32" s="10"/>
    </row>
    <row r="33" spans="1:10" ht="20.100000000000001" customHeight="1" x14ac:dyDescent="0.25">
      <c r="A33" s="68">
        <v>30</v>
      </c>
      <c r="B33" s="69" t="s">
        <v>58</v>
      </c>
      <c r="C33" s="70" t="s">
        <v>60</v>
      </c>
      <c r="D33" s="131"/>
      <c r="E33" s="83">
        <v>3</v>
      </c>
      <c r="F33" s="141">
        <f t="shared" si="0"/>
        <v>0</v>
      </c>
      <c r="G33" s="142">
        <f t="shared" si="1"/>
        <v>0</v>
      </c>
      <c r="I33" s="10"/>
    </row>
    <row r="34" spans="1:10" ht="20.100000000000001" customHeight="1" x14ac:dyDescent="0.25">
      <c r="A34" s="68">
        <v>32</v>
      </c>
      <c r="B34" s="69" t="s">
        <v>61</v>
      </c>
      <c r="C34" s="70" t="s">
        <v>63</v>
      </c>
      <c r="D34" s="131"/>
      <c r="E34" s="83">
        <v>3</v>
      </c>
      <c r="F34" s="141">
        <f t="shared" si="0"/>
        <v>0</v>
      </c>
      <c r="G34" s="142">
        <f t="shared" si="1"/>
        <v>0</v>
      </c>
      <c r="I34" s="10"/>
    </row>
    <row r="35" spans="1:10" ht="20.100000000000001" customHeight="1" x14ac:dyDescent="0.25">
      <c r="A35" s="68">
        <v>37</v>
      </c>
      <c r="B35" s="69" t="s">
        <v>64</v>
      </c>
      <c r="C35" s="70" t="s">
        <v>64</v>
      </c>
      <c r="D35" s="131"/>
      <c r="E35" s="83">
        <v>3</v>
      </c>
      <c r="F35" s="141">
        <f t="shared" si="0"/>
        <v>0</v>
      </c>
      <c r="G35" s="142">
        <f t="shared" si="1"/>
        <v>0</v>
      </c>
      <c r="I35" s="10"/>
    </row>
    <row r="36" spans="1:10" ht="20.100000000000001" customHeight="1" x14ac:dyDescent="0.25">
      <c r="A36" s="68">
        <v>38</v>
      </c>
      <c r="B36" s="69" t="s">
        <v>65</v>
      </c>
      <c r="C36" s="69" t="s">
        <v>65</v>
      </c>
      <c r="D36" s="131"/>
      <c r="E36" s="83">
        <v>30</v>
      </c>
      <c r="F36" s="141">
        <f t="shared" si="0"/>
        <v>0</v>
      </c>
      <c r="G36" s="142">
        <f t="shared" si="1"/>
        <v>0</v>
      </c>
      <c r="I36" s="10"/>
    </row>
    <row r="37" spans="1:10" ht="20.100000000000001" customHeight="1" x14ac:dyDescent="0.25">
      <c r="A37" s="68">
        <v>39</v>
      </c>
      <c r="B37" s="69" t="s">
        <v>65</v>
      </c>
      <c r="C37" s="69" t="s">
        <v>66</v>
      </c>
      <c r="D37" s="131"/>
      <c r="E37" s="83">
        <v>15</v>
      </c>
      <c r="F37" s="141">
        <f t="shared" si="0"/>
        <v>0</v>
      </c>
      <c r="G37" s="142">
        <f t="shared" si="1"/>
        <v>0</v>
      </c>
      <c r="I37" s="10"/>
    </row>
    <row r="38" spans="1:10" ht="20.100000000000001" customHeight="1" x14ac:dyDescent="0.25">
      <c r="A38" s="68">
        <v>45</v>
      </c>
      <c r="B38" s="69" t="s">
        <v>69</v>
      </c>
      <c r="C38" s="70" t="s">
        <v>238</v>
      </c>
      <c r="D38" s="131"/>
      <c r="E38" s="83">
        <v>10</v>
      </c>
      <c r="F38" s="141">
        <f t="shared" si="0"/>
        <v>0</v>
      </c>
      <c r="G38" s="142">
        <f t="shared" si="1"/>
        <v>0</v>
      </c>
      <c r="J38" s="11"/>
    </row>
    <row r="39" spans="1:10" ht="20.100000000000001" customHeight="1" x14ac:dyDescent="0.25">
      <c r="A39" s="68">
        <v>46</v>
      </c>
      <c r="B39" s="69" t="s">
        <v>70</v>
      </c>
      <c r="C39" s="70" t="s">
        <v>244</v>
      </c>
      <c r="D39" s="131"/>
      <c r="E39" s="83">
        <v>25</v>
      </c>
      <c r="F39" s="141">
        <f t="shared" si="0"/>
        <v>0</v>
      </c>
      <c r="G39" s="142">
        <f t="shared" si="1"/>
        <v>0</v>
      </c>
    </row>
    <row r="40" spans="1:10" ht="20.100000000000001" customHeight="1" x14ac:dyDescent="0.25">
      <c r="A40" s="68">
        <v>47</v>
      </c>
      <c r="B40" s="69" t="s">
        <v>70</v>
      </c>
      <c r="C40" s="70" t="s">
        <v>245</v>
      </c>
      <c r="D40" s="131"/>
      <c r="E40" s="83">
        <v>150</v>
      </c>
      <c r="F40" s="141">
        <f t="shared" si="0"/>
        <v>0</v>
      </c>
      <c r="G40" s="142">
        <f t="shared" si="1"/>
        <v>0</v>
      </c>
    </row>
    <row r="41" spans="1:10" ht="20.100000000000001" customHeight="1" x14ac:dyDescent="0.25">
      <c r="A41" s="68">
        <v>48</v>
      </c>
      <c r="B41" s="69" t="s">
        <v>70</v>
      </c>
      <c r="C41" s="70" t="s">
        <v>71</v>
      </c>
      <c r="D41" s="131"/>
      <c r="E41" s="83">
        <v>10</v>
      </c>
      <c r="F41" s="141">
        <f t="shared" si="0"/>
        <v>0</v>
      </c>
      <c r="G41" s="142">
        <f t="shared" si="1"/>
        <v>0</v>
      </c>
    </row>
    <row r="42" spans="1:10" ht="20.100000000000001" customHeight="1" x14ac:dyDescent="0.25">
      <c r="A42" s="68">
        <v>49</v>
      </c>
      <c r="B42" s="69" t="s">
        <v>70</v>
      </c>
      <c r="C42" s="70" t="s">
        <v>72</v>
      </c>
      <c r="D42" s="131"/>
      <c r="E42" s="83">
        <v>60</v>
      </c>
      <c r="F42" s="141">
        <f t="shared" si="0"/>
        <v>0</v>
      </c>
      <c r="G42" s="142">
        <f t="shared" si="1"/>
        <v>0</v>
      </c>
    </row>
    <row r="43" spans="1:10" ht="20.100000000000001" customHeight="1" x14ac:dyDescent="0.25">
      <c r="A43" s="68">
        <v>50</v>
      </c>
      <c r="B43" s="69" t="s">
        <v>70</v>
      </c>
      <c r="C43" s="70" t="s">
        <v>73</v>
      </c>
      <c r="D43" s="131"/>
      <c r="E43" s="83">
        <v>5</v>
      </c>
      <c r="F43" s="141">
        <f t="shared" si="0"/>
        <v>0</v>
      </c>
      <c r="G43" s="142">
        <f t="shared" si="1"/>
        <v>0</v>
      </c>
    </row>
    <row r="44" spans="1:10" ht="20.100000000000001" customHeight="1" x14ac:dyDescent="0.25">
      <c r="A44" s="68">
        <v>51</v>
      </c>
      <c r="B44" s="69" t="s">
        <v>70</v>
      </c>
      <c r="C44" s="70" t="s">
        <v>74</v>
      </c>
      <c r="D44" s="131"/>
      <c r="E44" s="83">
        <v>5</v>
      </c>
      <c r="F44" s="141">
        <f t="shared" si="0"/>
        <v>0</v>
      </c>
      <c r="G44" s="142">
        <f t="shared" si="1"/>
        <v>0</v>
      </c>
    </row>
    <row r="45" spans="1:10" ht="20.100000000000001" customHeight="1" x14ac:dyDescent="0.25">
      <c r="A45" s="68">
        <v>52</v>
      </c>
      <c r="B45" s="69" t="s">
        <v>75</v>
      </c>
      <c r="C45" s="70" t="s">
        <v>76</v>
      </c>
      <c r="D45" s="131"/>
      <c r="E45" s="83">
        <v>10</v>
      </c>
      <c r="F45" s="141">
        <f t="shared" si="0"/>
        <v>0</v>
      </c>
      <c r="G45" s="142">
        <f t="shared" si="1"/>
        <v>0</v>
      </c>
    </row>
    <row r="46" spans="1:10" ht="20.100000000000001" customHeight="1" x14ac:dyDescent="0.25">
      <c r="A46" s="68">
        <v>54</v>
      </c>
      <c r="B46" s="69" t="s">
        <v>77</v>
      </c>
      <c r="C46" s="69" t="s">
        <v>78</v>
      </c>
      <c r="D46" s="131"/>
      <c r="E46" s="83">
        <v>60</v>
      </c>
      <c r="F46" s="141">
        <f t="shared" si="0"/>
        <v>0</v>
      </c>
      <c r="G46" s="142">
        <f t="shared" si="1"/>
        <v>0</v>
      </c>
    </row>
    <row r="47" spans="1:10" ht="20.100000000000001" customHeight="1" x14ac:dyDescent="0.25">
      <c r="A47" s="68">
        <v>55</v>
      </c>
      <c r="B47" s="69" t="s">
        <v>77</v>
      </c>
      <c r="C47" s="69" t="s">
        <v>79</v>
      </c>
      <c r="D47" s="131"/>
      <c r="E47" s="83">
        <v>15</v>
      </c>
      <c r="F47" s="141">
        <f t="shared" si="0"/>
        <v>0</v>
      </c>
      <c r="G47" s="142">
        <f t="shared" si="1"/>
        <v>0</v>
      </c>
    </row>
    <row r="48" spans="1:10" ht="20.100000000000001" customHeight="1" x14ac:dyDescent="0.25">
      <c r="A48" s="68">
        <v>56</v>
      </c>
      <c r="B48" s="69" t="s">
        <v>77</v>
      </c>
      <c r="C48" s="69" t="s">
        <v>80</v>
      </c>
      <c r="D48" s="131"/>
      <c r="E48" s="83">
        <v>15</v>
      </c>
      <c r="F48" s="141">
        <f t="shared" si="0"/>
        <v>0</v>
      </c>
      <c r="G48" s="142">
        <f t="shared" si="1"/>
        <v>0</v>
      </c>
    </row>
    <row r="49" spans="1:7" ht="20.100000000000001" customHeight="1" x14ac:dyDescent="0.25">
      <c r="A49" s="68">
        <v>57</v>
      </c>
      <c r="B49" s="69" t="s">
        <v>81</v>
      </c>
      <c r="C49" s="70" t="s">
        <v>82</v>
      </c>
      <c r="D49" s="131"/>
      <c r="E49" s="83">
        <v>70</v>
      </c>
      <c r="F49" s="141">
        <f t="shared" si="0"/>
        <v>0</v>
      </c>
      <c r="G49" s="142">
        <f t="shared" si="1"/>
        <v>0</v>
      </c>
    </row>
    <row r="50" spans="1:7" ht="20.100000000000001" customHeight="1" x14ac:dyDescent="0.25">
      <c r="A50" s="68">
        <v>58</v>
      </c>
      <c r="B50" s="69" t="s">
        <v>83</v>
      </c>
      <c r="C50" s="69" t="s">
        <v>84</v>
      </c>
      <c r="D50" s="131"/>
      <c r="E50" s="83">
        <v>30</v>
      </c>
      <c r="F50" s="141">
        <f t="shared" si="0"/>
        <v>0</v>
      </c>
      <c r="G50" s="142">
        <f t="shared" si="1"/>
        <v>0</v>
      </c>
    </row>
    <row r="51" spans="1:7" ht="20.100000000000001" customHeight="1" x14ac:dyDescent="0.25">
      <c r="A51" s="68">
        <v>59</v>
      </c>
      <c r="B51" s="69" t="s">
        <v>83</v>
      </c>
      <c r="C51" s="69" t="s">
        <v>85</v>
      </c>
      <c r="D51" s="131"/>
      <c r="E51" s="83">
        <v>50</v>
      </c>
      <c r="F51" s="141">
        <f t="shared" si="0"/>
        <v>0</v>
      </c>
      <c r="G51" s="142">
        <f t="shared" si="1"/>
        <v>0</v>
      </c>
    </row>
    <row r="52" spans="1:7" ht="20.100000000000001" customHeight="1" x14ac:dyDescent="0.25">
      <c r="A52" s="68">
        <v>60</v>
      </c>
      <c r="B52" s="69" t="s">
        <v>86</v>
      </c>
      <c r="C52" s="70" t="s">
        <v>87</v>
      </c>
      <c r="D52" s="131"/>
      <c r="E52" s="83">
        <v>5</v>
      </c>
      <c r="F52" s="141">
        <f t="shared" si="0"/>
        <v>0</v>
      </c>
      <c r="G52" s="142">
        <f t="shared" si="1"/>
        <v>0</v>
      </c>
    </row>
    <row r="53" spans="1:7" ht="20.100000000000001" customHeight="1" x14ac:dyDescent="0.25">
      <c r="A53" s="68">
        <v>62</v>
      </c>
      <c r="B53" s="69" t="s">
        <v>88</v>
      </c>
      <c r="C53" s="69" t="s">
        <v>88</v>
      </c>
      <c r="D53" s="131"/>
      <c r="E53" s="83">
        <v>20</v>
      </c>
      <c r="F53" s="141">
        <f t="shared" si="0"/>
        <v>0</v>
      </c>
      <c r="G53" s="142">
        <f t="shared" si="1"/>
        <v>0</v>
      </c>
    </row>
    <row r="54" spans="1:7" ht="20.100000000000001" customHeight="1" x14ac:dyDescent="0.25">
      <c r="A54" s="68">
        <v>63</v>
      </c>
      <c r="B54" s="69" t="s">
        <v>89</v>
      </c>
      <c r="C54" s="70" t="s">
        <v>90</v>
      </c>
      <c r="D54" s="131"/>
      <c r="E54" s="83">
        <v>5</v>
      </c>
      <c r="F54" s="141">
        <f t="shared" si="0"/>
        <v>0</v>
      </c>
      <c r="G54" s="142">
        <f t="shared" si="1"/>
        <v>0</v>
      </c>
    </row>
    <row r="55" spans="1:7" ht="20.100000000000001" customHeight="1" x14ac:dyDescent="0.25">
      <c r="A55" s="68">
        <v>64</v>
      </c>
      <c r="B55" s="69" t="s">
        <v>89</v>
      </c>
      <c r="C55" s="70" t="s">
        <v>90</v>
      </c>
      <c r="D55" s="131"/>
      <c r="E55" s="83">
        <v>10</v>
      </c>
      <c r="F55" s="141">
        <f t="shared" si="0"/>
        <v>0</v>
      </c>
      <c r="G55" s="142">
        <f t="shared" si="1"/>
        <v>0</v>
      </c>
    </row>
    <row r="56" spans="1:7" ht="20.100000000000001" customHeight="1" x14ac:dyDescent="0.25">
      <c r="A56" s="68">
        <v>65</v>
      </c>
      <c r="B56" s="69" t="s">
        <v>91</v>
      </c>
      <c r="C56" s="69" t="s">
        <v>92</v>
      </c>
      <c r="D56" s="131"/>
      <c r="E56" s="83">
        <v>36</v>
      </c>
      <c r="F56" s="141">
        <f t="shared" si="0"/>
        <v>0</v>
      </c>
      <c r="G56" s="142">
        <f t="shared" si="1"/>
        <v>0</v>
      </c>
    </row>
    <row r="57" spans="1:7" ht="20.100000000000001" customHeight="1" x14ac:dyDescent="0.25">
      <c r="A57" s="68">
        <v>66</v>
      </c>
      <c r="B57" s="69" t="s">
        <v>91</v>
      </c>
      <c r="C57" s="69" t="s">
        <v>93</v>
      </c>
      <c r="D57" s="131"/>
      <c r="E57" s="83">
        <v>10</v>
      </c>
      <c r="F57" s="141">
        <f t="shared" si="0"/>
        <v>0</v>
      </c>
      <c r="G57" s="142">
        <f t="shared" si="1"/>
        <v>0</v>
      </c>
    </row>
    <row r="58" spans="1:7" ht="20.100000000000001" customHeight="1" x14ac:dyDescent="0.25">
      <c r="A58" s="68">
        <v>67</v>
      </c>
      <c r="B58" s="69" t="s">
        <v>94</v>
      </c>
      <c r="C58" s="70" t="s">
        <v>199</v>
      </c>
      <c r="D58" s="131"/>
      <c r="E58" s="83">
        <v>8</v>
      </c>
      <c r="F58" s="141">
        <f t="shared" si="0"/>
        <v>0</v>
      </c>
      <c r="G58" s="142">
        <f t="shared" si="1"/>
        <v>0</v>
      </c>
    </row>
    <row r="59" spans="1:7" ht="20.100000000000001" customHeight="1" x14ac:dyDescent="0.25">
      <c r="A59" s="68">
        <v>68</v>
      </c>
      <c r="B59" s="69" t="s">
        <v>95</v>
      </c>
      <c r="C59" s="70" t="s">
        <v>200</v>
      </c>
      <c r="D59" s="131"/>
      <c r="E59" s="83">
        <v>8</v>
      </c>
      <c r="F59" s="141">
        <f t="shared" si="0"/>
        <v>0</v>
      </c>
      <c r="G59" s="142">
        <f t="shared" si="1"/>
        <v>0</v>
      </c>
    </row>
    <row r="60" spans="1:7" ht="20.100000000000001" customHeight="1" x14ac:dyDescent="0.25">
      <c r="A60" s="68">
        <v>69</v>
      </c>
      <c r="B60" s="69" t="s">
        <v>96</v>
      </c>
      <c r="C60" s="70" t="s">
        <v>201</v>
      </c>
      <c r="D60" s="131"/>
      <c r="E60" s="83">
        <v>6</v>
      </c>
      <c r="F60" s="141">
        <f t="shared" si="0"/>
        <v>0</v>
      </c>
      <c r="G60" s="142">
        <f t="shared" si="1"/>
        <v>0</v>
      </c>
    </row>
    <row r="61" spans="1:7" ht="20.100000000000001" customHeight="1" x14ac:dyDescent="0.25">
      <c r="A61" s="68">
        <v>70</v>
      </c>
      <c r="B61" s="71" t="s">
        <v>202</v>
      </c>
      <c r="C61" s="71" t="s">
        <v>203</v>
      </c>
      <c r="D61" s="131"/>
      <c r="E61" s="83">
        <v>6</v>
      </c>
      <c r="F61" s="141">
        <f t="shared" si="0"/>
        <v>0</v>
      </c>
      <c r="G61" s="142">
        <f t="shared" si="1"/>
        <v>0</v>
      </c>
    </row>
    <row r="62" spans="1:7" ht="20.100000000000001" customHeight="1" x14ac:dyDescent="0.25">
      <c r="A62" s="68">
        <v>71</v>
      </c>
      <c r="B62" s="69" t="s">
        <v>97</v>
      </c>
      <c r="C62" s="69" t="s">
        <v>97</v>
      </c>
      <c r="D62" s="131"/>
      <c r="E62" s="83">
        <v>1000</v>
      </c>
      <c r="F62" s="141">
        <f t="shared" si="0"/>
        <v>0</v>
      </c>
      <c r="G62" s="142">
        <f t="shared" si="1"/>
        <v>0</v>
      </c>
    </row>
    <row r="63" spans="1:7" ht="20.100000000000001" customHeight="1" x14ac:dyDescent="0.25">
      <c r="A63" s="68">
        <v>72</v>
      </c>
      <c r="B63" s="69" t="s">
        <v>98</v>
      </c>
      <c r="C63" s="69" t="s">
        <v>98</v>
      </c>
      <c r="D63" s="131"/>
      <c r="E63" s="83">
        <v>120</v>
      </c>
      <c r="F63" s="141">
        <f t="shared" si="0"/>
        <v>0</v>
      </c>
      <c r="G63" s="142">
        <f t="shared" si="1"/>
        <v>0</v>
      </c>
    </row>
    <row r="64" spans="1:7" ht="20.100000000000001" customHeight="1" x14ac:dyDescent="0.25">
      <c r="A64" s="68">
        <v>74</v>
      </c>
      <c r="B64" s="69" t="s">
        <v>100</v>
      </c>
      <c r="C64" s="77" t="s">
        <v>204</v>
      </c>
      <c r="D64" s="131"/>
      <c r="E64" s="83">
        <v>1000</v>
      </c>
      <c r="F64" s="141">
        <f t="shared" si="0"/>
        <v>0</v>
      </c>
      <c r="G64" s="142">
        <f t="shared" si="1"/>
        <v>0</v>
      </c>
    </row>
    <row r="65" spans="1:7" ht="20.100000000000001" customHeight="1" x14ac:dyDescent="0.25">
      <c r="A65" s="68">
        <v>75</v>
      </c>
      <c r="B65" s="71" t="s">
        <v>101</v>
      </c>
      <c r="C65" s="70" t="s">
        <v>205</v>
      </c>
      <c r="D65" s="131"/>
      <c r="E65" s="83">
        <v>30</v>
      </c>
      <c r="F65" s="141">
        <f t="shared" si="0"/>
        <v>0</v>
      </c>
      <c r="G65" s="142">
        <f t="shared" si="1"/>
        <v>0</v>
      </c>
    </row>
    <row r="66" spans="1:7" ht="20.100000000000001" customHeight="1" x14ac:dyDescent="0.25">
      <c r="A66" s="68">
        <v>76</v>
      </c>
      <c r="B66" s="71" t="s">
        <v>101</v>
      </c>
      <c r="C66" s="70" t="s">
        <v>206</v>
      </c>
      <c r="D66" s="131"/>
      <c r="E66" s="83">
        <v>100</v>
      </c>
      <c r="F66" s="141">
        <f t="shared" si="0"/>
        <v>0</v>
      </c>
      <c r="G66" s="142">
        <f t="shared" si="1"/>
        <v>0</v>
      </c>
    </row>
    <row r="67" spans="1:7" ht="20.100000000000001" customHeight="1" x14ac:dyDescent="0.25">
      <c r="A67" s="68">
        <v>77</v>
      </c>
      <c r="B67" s="71" t="s">
        <v>101</v>
      </c>
      <c r="C67" s="70" t="s">
        <v>207</v>
      </c>
      <c r="D67" s="131"/>
      <c r="E67" s="83">
        <v>50</v>
      </c>
      <c r="F67" s="141">
        <f t="shared" si="0"/>
        <v>0</v>
      </c>
      <c r="G67" s="142">
        <f t="shared" si="1"/>
        <v>0</v>
      </c>
    </row>
    <row r="68" spans="1:7" ht="20.100000000000001" customHeight="1" x14ac:dyDescent="0.25">
      <c r="A68" s="68">
        <v>78</v>
      </c>
      <c r="B68" s="71" t="s">
        <v>101</v>
      </c>
      <c r="C68" s="70" t="s">
        <v>208</v>
      </c>
      <c r="D68" s="131"/>
      <c r="E68" s="83">
        <v>15</v>
      </c>
      <c r="F68" s="141">
        <f t="shared" si="0"/>
        <v>0</v>
      </c>
      <c r="G68" s="142">
        <f t="shared" si="1"/>
        <v>0</v>
      </c>
    </row>
    <row r="69" spans="1:7" ht="20.100000000000001" customHeight="1" x14ac:dyDescent="0.25">
      <c r="A69" s="68">
        <v>79</v>
      </c>
      <c r="B69" s="69" t="s">
        <v>102</v>
      </c>
      <c r="C69" s="70" t="s">
        <v>239</v>
      </c>
      <c r="D69" s="131"/>
      <c r="E69" s="83">
        <v>15</v>
      </c>
      <c r="F69" s="141">
        <f t="shared" si="0"/>
        <v>0</v>
      </c>
      <c r="G69" s="142">
        <f t="shared" si="1"/>
        <v>0</v>
      </c>
    </row>
    <row r="70" spans="1:7" ht="20.100000000000001" customHeight="1" x14ac:dyDescent="0.25">
      <c r="A70" s="68">
        <v>80</v>
      </c>
      <c r="B70" s="69" t="s">
        <v>102</v>
      </c>
      <c r="C70" s="70" t="s">
        <v>240</v>
      </c>
      <c r="D70" s="131"/>
      <c r="E70" s="83">
        <v>15</v>
      </c>
      <c r="F70" s="141">
        <f t="shared" si="0"/>
        <v>0</v>
      </c>
      <c r="G70" s="142">
        <f t="shared" si="1"/>
        <v>0</v>
      </c>
    </row>
    <row r="71" spans="1:7" ht="20.100000000000001" customHeight="1" x14ac:dyDescent="0.25">
      <c r="A71" s="68">
        <v>81</v>
      </c>
      <c r="B71" s="69" t="s">
        <v>102</v>
      </c>
      <c r="C71" s="70" t="s">
        <v>241</v>
      </c>
      <c r="D71" s="131"/>
      <c r="E71" s="83">
        <v>10</v>
      </c>
      <c r="F71" s="141">
        <f t="shared" si="0"/>
        <v>0</v>
      </c>
      <c r="G71" s="142">
        <f t="shared" si="1"/>
        <v>0</v>
      </c>
    </row>
    <row r="72" spans="1:7" ht="20.100000000000001" customHeight="1" x14ac:dyDescent="0.25">
      <c r="A72" s="68">
        <v>82</v>
      </c>
      <c r="B72" s="69" t="s">
        <v>103</v>
      </c>
      <c r="C72" s="69" t="s">
        <v>103</v>
      </c>
      <c r="D72" s="131"/>
      <c r="E72" s="83">
        <v>20</v>
      </c>
      <c r="F72" s="141">
        <f t="shared" si="0"/>
        <v>0</v>
      </c>
      <c r="G72" s="142">
        <f t="shared" si="1"/>
        <v>0</v>
      </c>
    </row>
    <row r="73" spans="1:7" ht="20.100000000000001" customHeight="1" x14ac:dyDescent="0.25">
      <c r="A73" s="68">
        <v>83</v>
      </c>
      <c r="B73" s="76" t="s">
        <v>209</v>
      </c>
      <c r="C73" s="71" t="s">
        <v>242</v>
      </c>
      <c r="D73" s="131"/>
      <c r="E73" s="83">
        <v>15</v>
      </c>
      <c r="F73" s="141">
        <f t="shared" si="0"/>
        <v>0</v>
      </c>
      <c r="G73" s="142">
        <f t="shared" si="1"/>
        <v>0</v>
      </c>
    </row>
    <row r="74" spans="1:7" ht="20.100000000000001" customHeight="1" x14ac:dyDescent="0.25">
      <c r="A74" s="68">
        <v>84</v>
      </c>
      <c r="B74" s="71" t="s">
        <v>104</v>
      </c>
      <c r="C74" s="71" t="s">
        <v>105</v>
      </c>
      <c r="D74" s="131"/>
      <c r="E74" s="83">
        <v>40</v>
      </c>
      <c r="F74" s="141">
        <f t="shared" si="0"/>
        <v>0</v>
      </c>
      <c r="G74" s="142">
        <f t="shared" si="1"/>
        <v>0</v>
      </c>
    </row>
    <row r="75" spans="1:7" ht="20.100000000000001" customHeight="1" x14ac:dyDescent="0.25">
      <c r="A75" s="68">
        <v>85</v>
      </c>
      <c r="B75" s="71" t="s">
        <v>104</v>
      </c>
      <c r="C75" s="71" t="s">
        <v>106</v>
      </c>
      <c r="D75" s="131"/>
      <c r="E75" s="83">
        <v>20</v>
      </c>
      <c r="F75" s="141">
        <f t="shared" ref="F75:F138" si="2">E75*D75</f>
        <v>0</v>
      </c>
      <c r="G75" s="142">
        <f t="shared" ref="G75:G138" si="3">F75*1.21</f>
        <v>0</v>
      </c>
    </row>
    <row r="76" spans="1:7" ht="20.100000000000001" customHeight="1" x14ac:dyDescent="0.25">
      <c r="A76" s="68">
        <v>86</v>
      </c>
      <c r="B76" s="71" t="s">
        <v>104</v>
      </c>
      <c r="C76" s="71" t="s">
        <v>107</v>
      </c>
      <c r="D76" s="131"/>
      <c r="E76" s="83">
        <v>10</v>
      </c>
      <c r="F76" s="141">
        <f t="shared" si="2"/>
        <v>0</v>
      </c>
      <c r="G76" s="142">
        <f t="shared" si="3"/>
        <v>0</v>
      </c>
    </row>
    <row r="77" spans="1:7" ht="20.100000000000001" customHeight="1" x14ac:dyDescent="0.25">
      <c r="A77" s="68">
        <v>87</v>
      </c>
      <c r="B77" s="76" t="s">
        <v>108</v>
      </c>
      <c r="C77" s="71" t="s">
        <v>109</v>
      </c>
      <c r="D77" s="131"/>
      <c r="E77" s="83">
        <v>20</v>
      </c>
      <c r="F77" s="141">
        <f t="shared" si="2"/>
        <v>0</v>
      </c>
      <c r="G77" s="142">
        <f t="shared" si="3"/>
        <v>0</v>
      </c>
    </row>
    <row r="78" spans="1:7" ht="20.100000000000001" customHeight="1" x14ac:dyDescent="0.25">
      <c r="A78" s="68">
        <v>88</v>
      </c>
      <c r="B78" s="69" t="s">
        <v>110</v>
      </c>
      <c r="C78" s="70" t="s">
        <v>111</v>
      </c>
      <c r="D78" s="131"/>
      <c r="E78" s="83">
        <v>45</v>
      </c>
      <c r="F78" s="141">
        <f t="shared" si="2"/>
        <v>0</v>
      </c>
      <c r="G78" s="142">
        <f t="shared" si="3"/>
        <v>0</v>
      </c>
    </row>
    <row r="79" spans="1:7" ht="20.100000000000001" customHeight="1" x14ac:dyDescent="0.25">
      <c r="A79" s="68">
        <v>89</v>
      </c>
      <c r="B79" s="76" t="s">
        <v>210</v>
      </c>
      <c r="C79" s="71" t="s">
        <v>212</v>
      </c>
      <c r="D79" s="131"/>
      <c r="E79" s="83">
        <v>60</v>
      </c>
      <c r="F79" s="141">
        <f t="shared" si="2"/>
        <v>0</v>
      </c>
      <c r="G79" s="142">
        <f t="shared" si="3"/>
        <v>0</v>
      </c>
    </row>
    <row r="80" spans="1:7" ht="20.100000000000001" customHeight="1" x14ac:dyDescent="0.25">
      <c r="A80" s="68">
        <v>90</v>
      </c>
      <c r="B80" s="76" t="s">
        <v>211</v>
      </c>
      <c r="C80" s="71" t="s">
        <v>213</v>
      </c>
      <c r="D80" s="131"/>
      <c r="E80" s="83">
        <v>40</v>
      </c>
      <c r="F80" s="141">
        <f t="shared" si="2"/>
        <v>0</v>
      </c>
      <c r="G80" s="142">
        <f t="shared" si="3"/>
        <v>0</v>
      </c>
    </row>
    <row r="81" spans="1:7" ht="20.100000000000001" customHeight="1" x14ac:dyDescent="0.25">
      <c r="A81" s="68">
        <v>91</v>
      </c>
      <c r="B81" s="69" t="s">
        <v>112</v>
      </c>
      <c r="C81" s="69" t="s">
        <v>112</v>
      </c>
      <c r="D81" s="131"/>
      <c r="E81" s="83">
        <v>50</v>
      </c>
      <c r="F81" s="141">
        <f t="shared" si="2"/>
        <v>0</v>
      </c>
      <c r="G81" s="142">
        <f t="shared" si="3"/>
        <v>0</v>
      </c>
    </row>
    <row r="82" spans="1:7" ht="20.100000000000001" customHeight="1" x14ac:dyDescent="0.25">
      <c r="A82" s="68">
        <v>93</v>
      </c>
      <c r="B82" s="69" t="s">
        <v>114</v>
      </c>
      <c r="C82" s="71" t="s">
        <v>115</v>
      </c>
      <c r="D82" s="131"/>
      <c r="E82" s="83">
        <v>30</v>
      </c>
      <c r="F82" s="141">
        <f t="shared" si="2"/>
        <v>0</v>
      </c>
      <c r="G82" s="142">
        <f t="shared" si="3"/>
        <v>0</v>
      </c>
    </row>
    <row r="83" spans="1:7" ht="20.100000000000001" customHeight="1" x14ac:dyDescent="0.25">
      <c r="A83" s="68">
        <v>96</v>
      </c>
      <c r="B83" s="71" t="s">
        <v>117</v>
      </c>
      <c r="C83" s="71" t="s">
        <v>118</v>
      </c>
      <c r="D83" s="131"/>
      <c r="E83" s="83">
        <v>20</v>
      </c>
      <c r="F83" s="141">
        <f t="shared" si="2"/>
        <v>0</v>
      </c>
      <c r="G83" s="142">
        <f t="shared" si="3"/>
        <v>0</v>
      </c>
    </row>
    <row r="84" spans="1:7" ht="20.100000000000001" customHeight="1" x14ac:dyDescent="0.25">
      <c r="A84" s="68">
        <v>97</v>
      </c>
      <c r="B84" s="69" t="s">
        <v>119</v>
      </c>
      <c r="C84" s="69" t="s">
        <v>120</v>
      </c>
      <c r="D84" s="131"/>
      <c r="E84" s="83">
        <v>30</v>
      </c>
      <c r="F84" s="141">
        <f t="shared" si="2"/>
        <v>0</v>
      </c>
      <c r="G84" s="142">
        <f t="shared" si="3"/>
        <v>0</v>
      </c>
    </row>
    <row r="85" spans="1:7" ht="20.100000000000001" customHeight="1" x14ac:dyDescent="0.25">
      <c r="A85" s="68">
        <v>98</v>
      </c>
      <c r="B85" s="69" t="s">
        <v>121</v>
      </c>
      <c r="C85" s="69" t="s">
        <v>122</v>
      </c>
      <c r="D85" s="131"/>
      <c r="E85" s="83">
        <v>6</v>
      </c>
      <c r="F85" s="141">
        <f t="shared" si="2"/>
        <v>0</v>
      </c>
      <c r="G85" s="142">
        <f t="shared" si="3"/>
        <v>0</v>
      </c>
    </row>
    <row r="86" spans="1:7" ht="20.100000000000001" customHeight="1" x14ac:dyDescent="0.25">
      <c r="A86" s="68">
        <v>99</v>
      </c>
      <c r="B86" s="69" t="s">
        <v>123</v>
      </c>
      <c r="C86" s="69" t="s">
        <v>124</v>
      </c>
      <c r="D86" s="131"/>
      <c r="E86" s="83">
        <v>500</v>
      </c>
      <c r="F86" s="141">
        <f t="shared" si="2"/>
        <v>0</v>
      </c>
      <c r="G86" s="142">
        <f t="shared" si="3"/>
        <v>0</v>
      </c>
    </row>
    <row r="87" spans="1:7" ht="20.100000000000001" customHeight="1" x14ac:dyDescent="0.25">
      <c r="A87" s="68">
        <v>101</v>
      </c>
      <c r="B87" s="69" t="s">
        <v>126</v>
      </c>
      <c r="C87" s="69" t="s">
        <v>126</v>
      </c>
      <c r="D87" s="131"/>
      <c r="E87" s="83">
        <v>10</v>
      </c>
      <c r="F87" s="141">
        <f t="shared" si="2"/>
        <v>0</v>
      </c>
      <c r="G87" s="142">
        <f t="shared" si="3"/>
        <v>0</v>
      </c>
    </row>
    <row r="88" spans="1:7" ht="20.100000000000001" customHeight="1" x14ac:dyDescent="0.25">
      <c r="A88" s="68">
        <v>102</v>
      </c>
      <c r="B88" s="69" t="s">
        <v>127</v>
      </c>
      <c r="C88" s="69" t="s">
        <v>215</v>
      </c>
      <c r="D88" s="131"/>
      <c r="E88" s="83">
        <v>550</v>
      </c>
      <c r="F88" s="141">
        <f t="shared" si="2"/>
        <v>0</v>
      </c>
      <c r="G88" s="142">
        <f t="shared" si="3"/>
        <v>0</v>
      </c>
    </row>
    <row r="89" spans="1:7" ht="20.100000000000001" customHeight="1" x14ac:dyDescent="0.25">
      <c r="A89" s="68">
        <v>103</v>
      </c>
      <c r="B89" s="71" t="s">
        <v>214</v>
      </c>
      <c r="C89" s="71" t="s">
        <v>216</v>
      </c>
      <c r="D89" s="131"/>
      <c r="E89" s="83">
        <v>250</v>
      </c>
      <c r="F89" s="141">
        <f t="shared" si="2"/>
        <v>0</v>
      </c>
      <c r="G89" s="142">
        <f t="shared" si="3"/>
        <v>0</v>
      </c>
    </row>
    <row r="90" spans="1:7" ht="20.100000000000001" customHeight="1" x14ac:dyDescent="0.25">
      <c r="A90" s="68">
        <v>104</v>
      </c>
      <c r="B90" s="69" t="s">
        <v>128</v>
      </c>
      <c r="C90" s="69" t="s">
        <v>217</v>
      </c>
      <c r="D90" s="131"/>
      <c r="E90" s="83">
        <v>20</v>
      </c>
      <c r="F90" s="141">
        <f t="shared" si="2"/>
        <v>0</v>
      </c>
      <c r="G90" s="142">
        <f t="shared" si="3"/>
        <v>0</v>
      </c>
    </row>
    <row r="91" spans="1:7" ht="20.100000000000001" customHeight="1" x14ac:dyDescent="0.25">
      <c r="A91" s="68">
        <v>106</v>
      </c>
      <c r="B91" s="71" t="s">
        <v>130</v>
      </c>
      <c r="C91" s="71" t="s">
        <v>131</v>
      </c>
      <c r="D91" s="131"/>
      <c r="E91" s="83">
        <v>100</v>
      </c>
      <c r="F91" s="141">
        <f t="shared" si="2"/>
        <v>0</v>
      </c>
      <c r="G91" s="142">
        <f t="shared" si="3"/>
        <v>0</v>
      </c>
    </row>
    <row r="92" spans="1:7" ht="20.100000000000001" customHeight="1" x14ac:dyDescent="0.25">
      <c r="A92" s="68">
        <v>107</v>
      </c>
      <c r="B92" s="69" t="s">
        <v>132</v>
      </c>
      <c r="C92" s="69" t="s">
        <v>218</v>
      </c>
      <c r="D92" s="131"/>
      <c r="E92" s="83">
        <v>10</v>
      </c>
      <c r="F92" s="141">
        <f t="shared" si="2"/>
        <v>0</v>
      </c>
      <c r="G92" s="142">
        <f t="shared" si="3"/>
        <v>0</v>
      </c>
    </row>
    <row r="93" spans="1:7" ht="20.100000000000001" customHeight="1" x14ac:dyDescent="0.25">
      <c r="A93" s="68">
        <v>108</v>
      </c>
      <c r="B93" s="69" t="s">
        <v>133</v>
      </c>
      <c r="C93" s="69" t="s">
        <v>133</v>
      </c>
      <c r="D93" s="131"/>
      <c r="E93" s="83">
        <v>200</v>
      </c>
      <c r="F93" s="141">
        <f t="shared" si="2"/>
        <v>0</v>
      </c>
      <c r="G93" s="142">
        <f t="shared" si="3"/>
        <v>0</v>
      </c>
    </row>
    <row r="94" spans="1:7" ht="20.100000000000001" customHeight="1" x14ac:dyDescent="0.25">
      <c r="A94" s="68">
        <v>109</v>
      </c>
      <c r="B94" s="71" t="s">
        <v>134</v>
      </c>
      <c r="C94" s="71" t="s">
        <v>135</v>
      </c>
      <c r="D94" s="131"/>
      <c r="E94" s="83">
        <v>85</v>
      </c>
      <c r="F94" s="141">
        <f t="shared" si="2"/>
        <v>0</v>
      </c>
      <c r="G94" s="142">
        <f t="shared" si="3"/>
        <v>0</v>
      </c>
    </row>
    <row r="95" spans="1:7" ht="20.100000000000001" customHeight="1" x14ac:dyDescent="0.25">
      <c r="A95" s="68">
        <v>110</v>
      </c>
      <c r="B95" s="71" t="s">
        <v>134</v>
      </c>
      <c r="C95" s="71" t="s">
        <v>136</v>
      </c>
      <c r="D95" s="131"/>
      <c r="E95" s="83">
        <v>3</v>
      </c>
      <c r="F95" s="141">
        <f t="shared" si="2"/>
        <v>0</v>
      </c>
      <c r="G95" s="142">
        <f t="shared" si="3"/>
        <v>0</v>
      </c>
    </row>
    <row r="96" spans="1:7" ht="20.100000000000001" customHeight="1" x14ac:dyDescent="0.25">
      <c r="A96" s="68">
        <v>111</v>
      </c>
      <c r="B96" s="71" t="s">
        <v>134</v>
      </c>
      <c r="C96" s="71" t="s">
        <v>137</v>
      </c>
      <c r="D96" s="131"/>
      <c r="E96" s="83">
        <v>20</v>
      </c>
      <c r="F96" s="141">
        <f t="shared" si="2"/>
        <v>0</v>
      </c>
      <c r="G96" s="142">
        <f t="shared" si="3"/>
        <v>0</v>
      </c>
    </row>
    <row r="97" spans="1:7" ht="20.100000000000001" customHeight="1" x14ac:dyDescent="0.25">
      <c r="A97" s="68">
        <v>112</v>
      </c>
      <c r="B97" s="71" t="s">
        <v>134</v>
      </c>
      <c r="C97" s="71" t="s">
        <v>138</v>
      </c>
      <c r="D97" s="131"/>
      <c r="E97" s="83">
        <v>3</v>
      </c>
      <c r="F97" s="141">
        <f t="shared" si="2"/>
        <v>0</v>
      </c>
      <c r="G97" s="142">
        <f t="shared" si="3"/>
        <v>0</v>
      </c>
    </row>
    <row r="98" spans="1:7" ht="20.100000000000001" customHeight="1" x14ac:dyDescent="0.25">
      <c r="A98" s="68">
        <v>113</v>
      </c>
      <c r="B98" s="69" t="s">
        <v>139</v>
      </c>
      <c r="C98" s="69" t="s">
        <v>139</v>
      </c>
      <c r="D98" s="131"/>
      <c r="E98" s="83">
        <v>30</v>
      </c>
      <c r="F98" s="141">
        <f t="shared" si="2"/>
        <v>0</v>
      </c>
      <c r="G98" s="142">
        <f t="shared" si="3"/>
        <v>0</v>
      </c>
    </row>
    <row r="99" spans="1:7" ht="20.100000000000001" customHeight="1" x14ac:dyDescent="0.25">
      <c r="A99" s="68">
        <v>114</v>
      </c>
      <c r="B99" s="69" t="s">
        <v>140</v>
      </c>
      <c r="C99" s="69" t="s">
        <v>140</v>
      </c>
      <c r="D99" s="131"/>
      <c r="E99" s="83">
        <v>40</v>
      </c>
      <c r="F99" s="141">
        <f t="shared" si="2"/>
        <v>0</v>
      </c>
      <c r="G99" s="142">
        <f t="shared" si="3"/>
        <v>0</v>
      </c>
    </row>
    <row r="100" spans="1:7" ht="20.100000000000001" customHeight="1" x14ac:dyDescent="0.25">
      <c r="A100" s="68">
        <v>115</v>
      </c>
      <c r="B100" s="71" t="s">
        <v>141</v>
      </c>
      <c r="C100" s="71" t="s">
        <v>141</v>
      </c>
      <c r="D100" s="131"/>
      <c r="E100" s="83">
        <v>15</v>
      </c>
      <c r="F100" s="141">
        <f t="shared" si="2"/>
        <v>0</v>
      </c>
      <c r="G100" s="142">
        <f t="shared" si="3"/>
        <v>0</v>
      </c>
    </row>
    <row r="101" spans="1:7" ht="20.100000000000001" customHeight="1" x14ac:dyDescent="0.25">
      <c r="A101" s="68">
        <v>116</v>
      </c>
      <c r="B101" s="69" t="s">
        <v>142</v>
      </c>
      <c r="C101" s="69" t="s">
        <v>143</v>
      </c>
      <c r="D101" s="131"/>
      <c r="E101" s="83">
        <v>200</v>
      </c>
      <c r="F101" s="141">
        <f t="shared" si="2"/>
        <v>0</v>
      </c>
      <c r="G101" s="142">
        <f t="shared" si="3"/>
        <v>0</v>
      </c>
    </row>
    <row r="102" spans="1:7" ht="20.100000000000001" customHeight="1" x14ac:dyDescent="0.25">
      <c r="A102" s="68">
        <v>117</v>
      </c>
      <c r="B102" s="71" t="s">
        <v>219</v>
      </c>
      <c r="C102" s="71" t="s">
        <v>220</v>
      </c>
      <c r="D102" s="131"/>
      <c r="E102" s="83">
        <v>100</v>
      </c>
      <c r="F102" s="141">
        <f t="shared" si="2"/>
        <v>0</v>
      </c>
      <c r="G102" s="142">
        <f t="shared" si="3"/>
        <v>0</v>
      </c>
    </row>
    <row r="103" spans="1:7" ht="20.100000000000001" customHeight="1" x14ac:dyDescent="0.25">
      <c r="A103" s="68">
        <v>120</v>
      </c>
      <c r="B103" s="71" t="s">
        <v>144</v>
      </c>
      <c r="C103" s="71" t="s">
        <v>145</v>
      </c>
      <c r="D103" s="131"/>
      <c r="E103" s="83">
        <v>50</v>
      </c>
      <c r="F103" s="141">
        <f t="shared" si="2"/>
        <v>0</v>
      </c>
      <c r="G103" s="142">
        <f t="shared" si="3"/>
        <v>0</v>
      </c>
    </row>
    <row r="104" spans="1:7" ht="20.100000000000001" customHeight="1" x14ac:dyDescent="0.25">
      <c r="A104" s="68">
        <v>121</v>
      </c>
      <c r="B104" s="71" t="s">
        <v>146</v>
      </c>
      <c r="C104" s="71" t="s">
        <v>147</v>
      </c>
      <c r="D104" s="131"/>
      <c r="E104" s="83">
        <v>45</v>
      </c>
      <c r="F104" s="141">
        <f t="shared" si="2"/>
        <v>0</v>
      </c>
      <c r="G104" s="142">
        <f t="shared" si="3"/>
        <v>0</v>
      </c>
    </row>
    <row r="105" spans="1:7" ht="20.100000000000001" customHeight="1" x14ac:dyDescent="0.25">
      <c r="A105" s="68">
        <v>122</v>
      </c>
      <c r="B105" s="71" t="s">
        <v>148</v>
      </c>
      <c r="C105" s="71" t="s">
        <v>148</v>
      </c>
      <c r="D105" s="131"/>
      <c r="E105" s="83">
        <v>10</v>
      </c>
      <c r="F105" s="141">
        <f t="shared" si="2"/>
        <v>0</v>
      </c>
      <c r="G105" s="142">
        <f t="shared" si="3"/>
        <v>0</v>
      </c>
    </row>
    <row r="106" spans="1:7" ht="20.100000000000001" customHeight="1" x14ac:dyDescent="0.25">
      <c r="A106" s="68">
        <v>123</v>
      </c>
      <c r="B106" s="71" t="s">
        <v>149</v>
      </c>
      <c r="C106" s="71" t="s">
        <v>149</v>
      </c>
      <c r="D106" s="131"/>
      <c r="E106" s="83">
        <v>15</v>
      </c>
      <c r="F106" s="141">
        <f t="shared" si="2"/>
        <v>0</v>
      </c>
      <c r="G106" s="142">
        <f t="shared" si="3"/>
        <v>0</v>
      </c>
    </row>
    <row r="107" spans="1:7" ht="20.100000000000001" customHeight="1" x14ac:dyDescent="0.25">
      <c r="A107" s="68">
        <v>124</v>
      </c>
      <c r="B107" s="71" t="s">
        <v>150</v>
      </c>
      <c r="C107" s="71" t="s">
        <v>150</v>
      </c>
      <c r="D107" s="131"/>
      <c r="E107" s="83">
        <v>10</v>
      </c>
      <c r="F107" s="141">
        <f t="shared" si="2"/>
        <v>0</v>
      </c>
      <c r="G107" s="142">
        <f t="shared" si="3"/>
        <v>0</v>
      </c>
    </row>
    <row r="108" spans="1:7" ht="20.100000000000001" customHeight="1" x14ac:dyDescent="0.25">
      <c r="A108" s="68">
        <v>125</v>
      </c>
      <c r="B108" s="70" t="s">
        <v>151</v>
      </c>
      <c r="C108" s="70" t="s">
        <v>152</v>
      </c>
      <c r="D108" s="131"/>
      <c r="E108" s="83">
        <v>30</v>
      </c>
      <c r="F108" s="141">
        <f t="shared" si="2"/>
        <v>0</v>
      </c>
      <c r="G108" s="142">
        <f t="shared" si="3"/>
        <v>0</v>
      </c>
    </row>
    <row r="109" spans="1:7" ht="20.100000000000001" customHeight="1" x14ac:dyDescent="0.25">
      <c r="A109" s="68">
        <v>126</v>
      </c>
      <c r="B109" s="70" t="s">
        <v>151</v>
      </c>
      <c r="C109" s="70" t="s">
        <v>153</v>
      </c>
      <c r="D109" s="131"/>
      <c r="E109" s="83">
        <v>60</v>
      </c>
      <c r="F109" s="141">
        <f t="shared" si="2"/>
        <v>0</v>
      </c>
      <c r="G109" s="142">
        <f t="shared" si="3"/>
        <v>0</v>
      </c>
    </row>
    <row r="110" spans="1:7" ht="20.100000000000001" customHeight="1" x14ac:dyDescent="0.25">
      <c r="A110" s="68">
        <v>127</v>
      </c>
      <c r="B110" s="70" t="s">
        <v>151</v>
      </c>
      <c r="C110" s="70" t="s">
        <v>154</v>
      </c>
      <c r="D110" s="131"/>
      <c r="E110" s="83">
        <v>10</v>
      </c>
      <c r="F110" s="141">
        <f t="shared" si="2"/>
        <v>0</v>
      </c>
      <c r="G110" s="142">
        <f t="shared" si="3"/>
        <v>0</v>
      </c>
    </row>
    <row r="111" spans="1:7" ht="20.100000000000001" customHeight="1" x14ac:dyDescent="0.25">
      <c r="A111" s="68">
        <v>128</v>
      </c>
      <c r="B111" s="70" t="s">
        <v>151</v>
      </c>
      <c r="C111" s="70" t="s">
        <v>155</v>
      </c>
      <c r="D111" s="131"/>
      <c r="E111" s="83">
        <v>20</v>
      </c>
      <c r="F111" s="141">
        <f t="shared" si="2"/>
        <v>0</v>
      </c>
      <c r="G111" s="142">
        <f t="shared" si="3"/>
        <v>0</v>
      </c>
    </row>
    <row r="112" spans="1:7" ht="20.100000000000001" customHeight="1" x14ac:dyDescent="0.25">
      <c r="A112" s="68">
        <v>131</v>
      </c>
      <c r="B112" s="70" t="s">
        <v>151</v>
      </c>
      <c r="C112" s="76" t="s">
        <v>221</v>
      </c>
      <c r="D112" s="131"/>
      <c r="E112" s="83">
        <v>20</v>
      </c>
      <c r="F112" s="141">
        <f t="shared" si="2"/>
        <v>0</v>
      </c>
      <c r="G112" s="142">
        <f t="shared" si="3"/>
        <v>0</v>
      </c>
    </row>
    <row r="113" spans="1:7" ht="20.100000000000001" customHeight="1" x14ac:dyDescent="0.25">
      <c r="A113" s="68">
        <v>132</v>
      </c>
      <c r="B113" s="70" t="s">
        <v>156</v>
      </c>
      <c r="C113" s="71" t="s">
        <v>157</v>
      </c>
      <c r="D113" s="131"/>
      <c r="E113" s="83">
        <v>15</v>
      </c>
      <c r="F113" s="141">
        <f t="shared" si="2"/>
        <v>0</v>
      </c>
      <c r="G113" s="142">
        <f t="shared" si="3"/>
        <v>0</v>
      </c>
    </row>
    <row r="114" spans="1:7" ht="20.100000000000001" customHeight="1" x14ac:dyDescent="0.25">
      <c r="A114" s="68">
        <v>134</v>
      </c>
      <c r="B114" s="69" t="s">
        <v>158</v>
      </c>
      <c r="C114" s="69" t="s">
        <v>159</v>
      </c>
      <c r="D114" s="131"/>
      <c r="E114" s="83">
        <v>5</v>
      </c>
      <c r="F114" s="141">
        <f t="shared" si="2"/>
        <v>0</v>
      </c>
      <c r="G114" s="142">
        <f t="shared" si="3"/>
        <v>0</v>
      </c>
    </row>
    <row r="115" spans="1:7" ht="20.100000000000001" customHeight="1" x14ac:dyDescent="0.25">
      <c r="A115" s="68">
        <v>135</v>
      </c>
      <c r="B115" s="69" t="s">
        <v>158</v>
      </c>
      <c r="C115" s="69" t="s">
        <v>160</v>
      </c>
      <c r="D115" s="131"/>
      <c r="E115" s="83">
        <v>5</v>
      </c>
      <c r="F115" s="141">
        <f t="shared" si="2"/>
        <v>0</v>
      </c>
      <c r="G115" s="142">
        <f t="shared" si="3"/>
        <v>0</v>
      </c>
    </row>
    <row r="116" spans="1:7" ht="20.100000000000001" customHeight="1" x14ac:dyDescent="0.25">
      <c r="A116" s="68">
        <v>136</v>
      </c>
      <c r="B116" s="69" t="s">
        <v>158</v>
      </c>
      <c r="C116" s="69" t="s">
        <v>161</v>
      </c>
      <c r="D116" s="131"/>
      <c r="E116" s="83">
        <v>10</v>
      </c>
      <c r="F116" s="141">
        <f t="shared" si="2"/>
        <v>0</v>
      </c>
      <c r="G116" s="142">
        <f t="shared" si="3"/>
        <v>0</v>
      </c>
    </row>
    <row r="117" spans="1:7" ht="20.100000000000001" customHeight="1" x14ac:dyDescent="0.25">
      <c r="A117" s="68">
        <v>137</v>
      </c>
      <c r="B117" s="69" t="s">
        <v>158</v>
      </c>
      <c r="C117" s="69" t="s">
        <v>162</v>
      </c>
      <c r="D117" s="131"/>
      <c r="E117" s="83">
        <v>10</v>
      </c>
      <c r="F117" s="141">
        <f t="shared" si="2"/>
        <v>0</v>
      </c>
      <c r="G117" s="142">
        <f t="shared" si="3"/>
        <v>0</v>
      </c>
    </row>
    <row r="118" spans="1:7" ht="20.100000000000001" customHeight="1" x14ac:dyDescent="0.25">
      <c r="A118" s="68">
        <v>138</v>
      </c>
      <c r="B118" s="69" t="s">
        <v>158</v>
      </c>
      <c r="C118" s="69" t="s">
        <v>163</v>
      </c>
      <c r="D118" s="131"/>
      <c r="E118" s="83">
        <v>40</v>
      </c>
      <c r="F118" s="141">
        <f t="shared" si="2"/>
        <v>0</v>
      </c>
      <c r="G118" s="142">
        <f t="shared" si="3"/>
        <v>0</v>
      </c>
    </row>
    <row r="119" spans="1:7" ht="20.100000000000001" customHeight="1" x14ac:dyDescent="0.25">
      <c r="A119" s="68">
        <v>139</v>
      </c>
      <c r="B119" s="71" t="s">
        <v>164</v>
      </c>
      <c r="C119" s="71" t="s">
        <v>165</v>
      </c>
      <c r="D119" s="131"/>
      <c r="E119" s="83">
        <v>20</v>
      </c>
      <c r="F119" s="141">
        <f t="shared" si="2"/>
        <v>0</v>
      </c>
      <c r="G119" s="142">
        <f t="shared" si="3"/>
        <v>0</v>
      </c>
    </row>
    <row r="120" spans="1:7" ht="20.100000000000001" customHeight="1" x14ac:dyDescent="0.25">
      <c r="A120" s="68">
        <v>140</v>
      </c>
      <c r="B120" s="71" t="s">
        <v>164</v>
      </c>
      <c r="C120" s="71" t="s">
        <v>166</v>
      </c>
      <c r="D120" s="131"/>
      <c r="E120" s="83">
        <v>20</v>
      </c>
      <c r="F120" s="141">
        <f t="shared" si="2"/>
        <v>0</v>
      </c>
      <c r="G120" s="142">
        <f t="shared" si="3"/>
        <v>0</v>
      </c>
    </row>
    <row r="121" spans="1:7" ht="20.100000000000001" customHeight="1" x14ac:dyDescent="0.25">
      <c r="A121" s="68">
        <v>141</v>
      </c>
      <c r="B121" s="71" t="s">
        <v>222</v>
      </c>
      <c r="C121" s="76" t="s">
        <v>167</v>
      </c>
      <c r="D121" s="131"/>
      <c r="E121" s="83">
        <v>40</v>
      </c>
      <c r="F121" s="141">
        <f t="shared" si="2"/>
        <v>0</v>
      </c>
      <c r="G121" s="142">
        <f t="shared" si="3"/>
        <v>0</v>
      </c>
    </row>
    <row r="122" spans="1:7" ht="20.100000000000001" customHeight="1" x14ac:dyDescent="0.25">
      <c r="A122" s="68">
        <v>142</v>
      </c>
      <c r="B122" s="71" t="s">
        <v>168</v>
      </c>
      <c r="C122" s="71" t="s">
        <v>225</v>
      </c>
      <c r="D122" s="131"/>
      <c r="E122" s="83">
        <v>10</v>
      </c>
      <c r="F122" s="141">
        <f t="shared" si="2"/>
        <v>0</v>
      </c>
      <c r="G122" s="142">
        <f t="shared" si="3"/>
        <v>0</v>
      </c>
    </row>
    <row r="123" spans="1:7" ht="20.100000000000001" customHeight="1" x14ac:dyDescent="0.25">
      <c r="A123" s="68">
        <v>143</v>
      </c>
      <c r="B123" s="76" t="s">
        <v>169</v>
      </c>
      <c r="C123" s="71" t="s">
        <v>226</v>
      </c>
      <c r="D123" s="131"/>
      <c r="E123" s="83">
        <v>3</v>
      </c>
      <c r="F123" s="141">
        <f t="shared" si="2"/>
        <v>0</v>
      </c>
      <c r="G123" s="142">
        <f t="shared" si="3"/>
        <v>0</v>
      </c>
    </row>
    <row r="124" spans="1:7" ht="20.100000000000001" customHeight="1" x14ac:dyDescent="0.25">
      <c r="A124" s="68">
        <v>144</v>
      </c>
      <c r="B124" s="76" t="s">
        <v>223</v>
      </c>
      <c r="C124" s="76" t="s">
        <v>227</v>
      </c>
      <c r="D124" s="131"/>
      <c r="E124" s="83">
        <v>1</v>
      </c>
      <c r="F124" s="141">
        <f t="shared" si="2"/>
        <v>0</v>
      </c>
      <c r="G124" s="142">
        <f t="shared" si="3"/>
        <v>0</v>
      </c>
    </row>
    <row r="125" spans="1:7" ht="20.100000000000001" customHeight="1" x14ac:dyDescent="0.25">
      <c r="A125" s="68">
        <v>145</v>
      </c>
      <c r="B125" s="76" t="s">
        <v>224</v>
      </c>
      <c r="C125" s="76" t="s">
        <v>228</v>
      </c>
      <c r="D125" s="131"/>
      <c r="E125" s="83">
        <v>32</v>
      </c>
      <c r="F125" s="141">
        <f t="shared" si="2"/>
        <v>0</v>
      </c>
      <c r="G125" s="142">
        <f t="shared" si="3"/>
        <v>0</v>
      </c>
    </row>
    <row r="126" spans="1:7" ht="20.100000000000001" customHeight="1" x14ac:dyDescent="0.25">
      <c r="A126" s="68">
        <v>146</v>
      </c>
      <c r="B126" s="69" t="s">
        <v>170</v>
      </c>
      <c r="C126" s="69" t="s">
        <v>229</v>
      </c>
      <c r="D126" s="131"/>
      <c r="E126" s="83">
        <v>4</v>
      </c>
      <c r="F126" s="141">
        <f t="shared" si="2"/>
        <v>0</v>
      </c>
      <c r="G126" s="142">
        <f t="shared" si="3"/>
        <v>0</v>
      </c>
    </row>
    <row r="127" spans="1:7" ht="20.100000000000001" customHeight="1" x14ac:dyDescent="0.25">
      <c r="A127" s="68">
        <v>147</v>
      </c>
      <c r="B127" s="69" t="s">
        <v>171</v>
      </c>
      <c r="C127" s="69" t="s">
        <v>172</v>
      </c>
      <c r="D127" s="131"/>
      <c r="E127" s="83">
        <v>25</v>
      </c>
      <c r="F127" s="141">
        <f t="shared" si="2"/>
        <v>0</v>
      </c>
      <c r="G127" s="142">
        <f t="shared" si="3"/>
        <v>0</v>
      </c>
    </row>
    <row r="128" spans="1:7" ht="20.100000000000001" customHeight="1" x14ac:dyDescent="0.25">
      <c r="A128" s="68">
        <v>148</v>
      </c>
      <c r="B128" s="69" t="s">
        <v>173</v>
      </c>
      <c r="C128" s="69" t="s">
        <v>174</v>
      </c>
      <c r="D128" s="131"/>
      <c r="E128" s="83">
        <v>25</v>
      </c>
      <c r="F128" s="141">
        <f t="shared" si="2"/>
        <v>0</v>
      </c>
      <c r="G128" s="142">
        <f t="shared" si="3"/>
        <v>0</v>
      </c>
    </row>
    <row r="129" spans="1:7" ht="20.100000000000001" customHeight="1" x14ac:dyDescent="0.25">
      <c r="A129" s="68">
        <v>149</v>
      </c>
      <c r="B129" s="69" t="s">
        <v>175</v>
      </c>
      <c r="C129" s="71" t="s">
        <v>243</v>
      </c>
      <c r="D129" s="131"/>
      <c r="E129" s="83">
        <v>300</v>
      </c>
      <c r="F129" s="141">
        <f t="shared" si="2"/>
        <v>0</v>
      </c>
      <c r="G129" s="142">
        <f t="shared" si="3"/>
        <v>0</v>
      </c>
    </row>
    <row r="130" spans="1:7" ht="20.100000000000001" customHeight="1" x14ac:dyDescent="0.25">
      <c r="A130" s="68">
        <v>150</v>
      </c>
      <c r="B130" s="71" t="s">
        <v>230</v>
      </c>
      <c r="C130" s="71" t="s">
        <v>231</v>
      </c>
      <c r="D130" s="131"/>
      <c r="E130" s="83">
        <v>5</v>
      </c>
      <c r="F130" s="141">
        <f t="shared" si="2"/>
        <v>0</v>
      </c>
      <c r="G130" s="142">
        <f t="shared" si="3"/>
        <v>0</v>
      </c>
    </row>
    <row r="131" spans="1:7" ht="20.100000000000001" customHeight="1" x14ac:dyDescent="0.25">
      <c r="A131" s="68">
        <v>151</v>
      </c>
      <c r="B131" s="71" t="s">
        <v>232</v>
      </c>
      <c r="C131" s="71" t="s">
        <v>176</v>
      </c>
      <c r="D131" s="131"/>
      <c r="E131" s="83">
        <v>35</v>
      </c>
      <c r="F131" s="141">
        <f t="shared" si="2"/>
        <v>0</v>
      </c>
      <c r="G131" s="142">
        <f t="shared" si="3"/>
        <v>0</v>
      </c>
    </row>
    <row r="132" spans="1:7" ht="20.100000000000001" customHeight="1" x14ac:dyDescent="0.25">
      <c r="A132" s="68">
        <v>152</v>
      </c>
      <c r="B132" s="71" t="s">
        <v>232</v>
      </c>
      <c r="C132" s="71" t="s">
        <v>177</v>
      </c>
      <c r="D132" s="131"/>
      <c r="E132" s="83">
        <v>15</v>
      </c>
      <c r="F132" s="141">
        <f t="shared" si="2"/>
        <v>0</v>
      </c>
      <c r="G132" s="142">
        <f t="shared" si="3"/>
        <v>0</v>
      </c>
    </row>
    <row r="133" spans="1:7" ht="20.100000000000001" customHeight="1" x14ac:dyDescent="0.25">
      <c r="A133" s="68">
        <v>153</v>
      </c>
      <c r="B133" s="69" t="s">
        <v>178</v>
      </c>
      <c r="C133" s="69" t="s">
        <v>179</v>
      </c>
      <c r="D133" s="131"/>
      <c r="E133" s="83">
        <v>25</v>
      </c>
      <c r="F133" s="141">
        <f t="shared" si="2"/>
        <v>0</v>
      </c>
      <c r="G133" s="142">
        <f t="shared" si="3"/>
        <v>0</v>
      </c>
    </row>
    <row r="134" spans="1:7" ht="20.100000000000001" customHeight="1" x14ac:dyDescent="0.25">
      <c r="A134" s="68">
        <v>154</v>
      </c>
      <c r="B134" s="69" t="s">
        <v>178</v>
      </c>
      <c r="C134" s="69" t="s">
        <v>180</v>
      </c>
      <c r="D134" s="131"/>
      <c r="E134" s="83">
        <v>10</v>
      </c>
      <c r="F134" s="141">
        <f t="shared" si="2"/>
        <v>0</v>
      </c>
      <c r="G134" s="142">
        <f t="shared" si="3"/>
        <v>0</v>
      </c>
    </row>
    <row r="135" spans="1:7" ht="20.100000000000001" customHeight="1" x14ac:dyDescent="0.25">
      <c r="A135" s="68">
        <v>155</v>
      </c>
      <c r="B135" s="69" t="s">
        <v>181</v>
      </c>
      <c r="C135" s="69" t="s">
        <v>233</v>
      </c>
      <c r="D135" s="131"/>
      <c r="E135" s="83">
        <v>30</v>
      </c>
      <c r="F135" s="141">
        <f t="shared" si="2"/>
        <v>0</v>
      </c>
      <c r="G135" s="142">
        <f t="shared" si="3"/>
        <v>0</v>
      </c>
    </row>
    <row r="136" spans="1:7" ht="20.100000000000001" customHeight="1" x14ac:dyDescent="0.25">
      <c r="A136" s="68">
        <v>156</v>
      </c>
      <c r="B136" s="69" t="s">
        <v>181</v>
      </c>
      <c r="C136" s="69" t="s">
        <v>234</v>
      </c>
      <c r="D136" s="131"/>
      <c r="E136" s="83">
        <v>70</v>
      </c>
      <c r="F136" s="141">
        <f t="shared" si="2"/>
        <v>0</v>
      </c>
      <c r="G136" s="142">
        <f t="shared" si="3"/>
        <v>0</v>
      </c>
    </row>
    <row r="137" spans="1:7" ht="20.100000000000001" customHeight="1" x14ac:dyDescent="0.25">
      <c r="A137" s="68">
        <v>157</v>
      </c>
      <c r="B137" s="71" t="s">
        <v>182</v>
      </c>
      <c r="C137" s="71" t="s">
        <v>235</v>
      </c>
      <c r="D137" s="131"/>
      <c r="E137" s="83">
        <v>4</v>
      </c>
      <c r="F137" s="141">
        <f t="shared" si="2"/>
        <v>0</v>
      </c>
      <c r="G137" s="142">
        <f t="shared" si="3"/>
        <v>0</v>
      </c>
    </row>
    <row r="138" spans="1:7" ht="20.100000000000001" customHeight="1" x14ac:dyDescent="0.25">
      <c r="A138" s="68">
        <v>172</v>
      </c>
      <c r="B138" s="69" t="s">
        <v>184</v>
      </c>
      <c r="C138" s="69" t="s">
        <v>185</v>
      </c>
      <c r="D138" s="131"/>
      <c r="E138" s="83">
        <v>10</v>
      </c>
      <c r="F138" s="141">
        <f t="shared" si="2"/>
        <v>0</v>
      </c>
      <c r="G138" s="142">
        <f t="shared" si="3"/>
        <v>0</v>
      </c>
    </row>
    <row r="139" spans="1:7" ht="20.100000000000001" customHeight="1" x14ac:dyDescent="0.25">
      <c r="A139" s="68">
        <v>173</v>
      </c>
      <c r="B139" s="69" t="s">
        <v>184</v>
      </c>
      <c r="C139" s="69" t="s">
        <v>186</v>
      </c>
      <c r="D139" s="131"/>
      <c r="E139" s="83">
        <v>15</v>
      </c>
      <c r="F139" s="141">
        <f t="shared" ref="F139:F147" si="4">E139*D139</f>
        <v>0</v>
      </c>
      <c r="G139" s="142">
        <f t="shared" ref="G139:G147" si="5">F139*1.21</f>
        <v>0</v>
      </c>
    </row>
    <row r="140" spans="1:7" ht="20.100000000000001" customHeight="1" x14ac:dyDescent="0.25">
      <c r="A140" s="68">
        <v>174</v>
      </c>
      <c r="B140" s="69" t="s">
        <v>187</v>
      </c>
      <c r="C140" s="69" t="s">
        <v>188</v>
      </c>
      <c r="D140" s="131"/>
      <c r="E140" s="83">
        <v>5</v>
      </c>
      <c r="F140" s="141">
        <f t="shared" si="4"/>
        <v>0</v>
      </c>
      <c r="G140" s="142">
        <f t="shared" si="5"/>
        <v>0</v>
      </c>
    </row>
    <row r="141" spans="1:7" ht="20.100000000000001" customHeight="1" x14ac:dyDescent="0.25">
      <c r="A141" s="68">
        <v>175</v>
      </c>
      <c r="B141" s="69" t="s">
        <v>187</v>
      </c>
      <c r="C141" s="69" t="s">
        <v>189</v>
      </c>
      <c r="D141" s="131"/>
      <c r="E141" s="83">
        <v>15</v>
      </c>
      <c r="F141" s="141">
        <f t="shared" si="4"/>
        <v>0</v>
      </c>
      <c r="G141" s="142">
        <f t="shared" si="5"/>
        <v>0</v>
      </c>
    </row>
    <row r="142" spans="1:7" ht="20.100000000000001" customHeight="1" x14ac:dyDescent="0.25">
      <c r="A142" s="68">
        <v>177</v>
      </c>
      <c r="B142" s="69" t="s">
        <v>187</v>
      </c>
      <c r="C142" s="69" t="s">
        <v>190</v>
      </c>
      <c r="D142" s="131"/>
      <c r="E142" s="83">
        <v>5</v>
      </c>
      <c r="F142" s="141">
        <f t="shared" si="4"/>
        <v>0</v>
      </c>
      <c r="G142" s="142">
        <f t="shared" si="5"/>
        <v>0</v>
      </c>
    </row>
    <row r="143" spans="1:7" ht="20.100000000000001" customHeight="1" x14ac:dyDescent="0.25">
      <c r="A143" s="68">
        <v>178</v>
      </c>
      <c r="B143" s="69" t="s">
        <v>191</v>
      </c>
      <c r="C143" s="69" t="s">
        <v>191</v>
      </c>
      <c r="D143" s="131"/>
      <c r="E143" s="83">
        <v>15</v>
      </c>
      <c r="F143" s="141">
        <f t="shared" si="4"/>
        <v>0</v>
      </c>
      <c r="G143" s="142">
        <f t="shared" si="5"/>
        <v>0</v>
      </c>
    </row>
    <row r="144" spans="1:7" ht="20.100000000000001" customHeight="1" x14ac:dyDescent="0.25">
      <c r="A144" s="68">
        <v>180</v>
      </c>
      <c r="B144" s="69" t="s">
        <v>192</v>
      </c>
      <c r="C144" s="69" t="s">
        <v>192</v>
      </c>
      <c r="D144" s="131"/>
      <c r="E144" s="83">
        <v>10</v>
      </c>
      <c r="F144" s="141">
        <f t="shared" si="4"/>
        <v>0</v>
      </c>
      <c r="G144" s="142">
        <f t="shared" si="5"/>
        <v>0</v>
      </c>
    </row>
    <row r="145" spans="1:7" ht="20.100000000000001" customHeight="1" x14ac:dyDescent="0.25">
      <c r="A145" s="68">
        <v>182</v>
      </c>
      <c r="B145" s="69" t="s">
        <v>193</v>
      </c>
      <c r="C145" s="71" t="s">
        <v>194</v>
      </c>
      <c r="D145" s="131"/>
      <c r="E145" s="83">
        <v>40</v>
      </c>
      <c r="F145" s="141">
        <f t="shared" si="4"/>
        <v>0</v>
      </c>
      <c r="G145" s="142">
        <f t="shared" si="5"/>
        <v>0</v>
      </c>
    </row>
    <row r="146" spans="1:7" ht="20.100000000000001" customHeight="1" x14ac:dyDescent="0.25">
      <c r="A146" s="68">
        <v>183</v>
      </c>
      <c r="B146" s="69" t="s">
        <v>195</v>
      </c>
      <c r="C146" s="71" t="s">
        <v>196</v>
      </c>
      <c r="D146" s="131"/>
      <c r="E146" s="83">
        <v>5</v>
      </c>
      <c r="F146" s="141">
        <f t="shared" si="4"/>
        <v>0</v>
      </c>
      <c r="G146" s="142">
        <f t="shared" si="5"/>
        <v>0</v>
      </c>
    </row>
    <row r="147" spans="1:7" ht="20.100000000000001" customHeight="1" thickBot="1" x14ac:dyDescent="0.3">
      <c r="A147" s="72">
        <v>184</v>
      </c>
      <c r="B147" s="73" t="s">
        <v>197</v>
      </c>
      <c r="C147" s="73" t="s">
        <v>198</v>
      </c>
      <c r="D147" s="131"/>
      <c r="E147" s="84">
        <v>10</v>
      </c>
      <c r="F147" s="141">
        <f t="shared" si="4"/>
        <v>0</v>
      </c>
      <c r="G147" s="142">
        <f t="shared" si="5"/>
        <v>0</v>
      </c>
    </row>
    <row r="148" spans="1:7" ht="20.100000000000001" customHeight="1" thickBot="1" x14ac:dyDescent="0.3">
      <c r="A148" s="1" t="s">
        <v>5</v>
      </c>
      <c r="B148" s="2" t="s">
        <v>6</v>
      </c>
      <c r="C148" s="6"/>
      <c r="D148" s="74"/>
      <c r="E148" s="74"/>
      <c r="F148" s="75">
        <f>SUM(F10:F147)</f>
        <v>0</v>
      </c>
      <c r="G148" s="75">
        <f>SUM(G10:G147)</f>
        <v>0</v>
      </c>
    </row>
    <row r="151" spans="1:7" x14ac:dyDescent="0.25">
      <c r="A151" s="11"/>
      <c r="B151" s="79"/>
      <c r="C151" s="80"/>
      <c r="E151" s="7"/>
    </row>
    <row r="152" spans="1:7" x14ac:dyDescent="0.25">
      <c r="A152" s="11"/>
      <c r="B152" s="81"/>
      <c r="C152" s="80"/>
      <c r="E152" s="7"/>
    </row>
  </sheetData>
  <sheetProtection password="CF7A" sheet="1" objects="1" scenarios="1" selectLockedCells="1"/>
  <protectedRanges>
    <protectedRange password="CF7A" sqref="D10:D147" name="Oblast1"/>
  </protectedRanges>
  <mergeCells count="7">
    <mergeCell ref="A8:G8"/>
    <mergeCell ref="A2:G2"/>
    <mergeCell ref="A3:G3"/>
    <mergeCell ref="A4:G4"/>
    <mergeCell ref="A5:G5"/>
    <mergeCell ref="A7:G7"/>
    <mergeCell ref="A6:G6"/>
  </mergeCells>
  <pageMargins left="0.7" right="0.7" top="0.78740157499999996" bottom="0.78740157499999996" header="0.3" footer="0.3"/>
  <pageSetup paperSize="9" scale="95" orientation="landscape" r:id="rId1"/>
  <ignoredErrors>
    <ignoredError sqref="G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1" zoomScaleNormal="100" workbookViewId="0">
      <selection activeCell="D62" sqref="D62"/>
    </sheetView>
  </sheetViews>
  <sheetFormatPr defaultRowHeight="15" x14ac:dyDescent="0.25"/>
  <cols>
    <col min="1" max="1" width="10.85546875" customWidth="1"/>
    <col min="2" max="2" width="21.85546875" customWidth="1"/>
    <col min="3" max="3" width="34" style="7" customWidth="1"/>
    <col min="4" max="4" width="15.7109375" customWidth="1"/>
    <col min="5" max="5" width="10.7109375" customWidth="1"/>
    <col min="6" max="6" width="17.5703125" customWidth="1"/>
    <col min="7" max="7" width="19.85546875" customWidth="1"/>
  </cols>
  <sheetData>
    <row r="1" spans="1:9" ht="15.75" thickBot="1" x14ac:dyDescent="0.3">
      <c r="A1" s="48" t="s">
        <v>10</v>
      </c>
      <c r="B1" s="48"/>
      <c r="C1" s="49"/>
      <c r="D1" s="48"/>
      <c r="E1" s="48"/>
      <c r="F1" s="48"/>
      <c r="G1" s="48"/>
    </row>
    <row r="2" spans="1:9" ht="20.100000000000001" customHeight="1" thickBot="1" x14ac:dyDescent="0.4">
      <c r="A2" s="165" t="s">
        <v>26</v>
      </c>
      <c r="B2" s="166"/>
      <c r="C2" s="166"/>
      <c r="D2" s="166"/>
      <c r="E2" s="166"/>
      <c r="F2" s="166"/>
      <c r="G2" s="167"/>
    </row>
    <row r="3" spans="1:9" ht="20.100000000000001" customHeight="1" thickBot="1" x14ac:dyDescent="0.35">
      <c r="A3" s="168" t="s">
        <v>23</v>
      </c>
      <c r="B3" s="169"/>
      <c r="C3" s="169"/>
      <c r="D3" s="169"/>
      <c r="E3" s="169"/>
      <c r="F3" s="169"/>
      <c r="G3" s="170"/>
    </row>
    <row r="4" spans="1:9" ht="20.100000000000001" customHeight="1" thickBot="1" x14ac:dyDescent="0.3">
      <c r="A4" s="171" t="s">
        <v>8</v>
      </c>
      <c r="B4" s="172"/>
      <c r="C4" s="172"/>
      <c r="D4" s="172"/>
      <c r="E4" s="172"/>
      <c r="F4" s="172"/>
      <c r="G4" s="173"/>
    </row>
    <row r="5" spans="1:9" ht="20.100000000000001" customHeight="1" x14ac:dyDescent="0.25">
      <c r="A5" s="174" t="s">
        <v>1</v>
      </c>
      <c r="B5" s="175"/>
      <c r="C5" s="175"/>
      <c r="D5" s="175"/>
      <c r="E5" s="175"/>
      <c r="F5" s="175"/>
      <c r="G5" s="176"/>
    </row>
    <row r="6" spans="1:9" ht="20.100000000000001" customHeight="1" thickBot="1" x14ac:dyDescent="0.3">
      <c r="A6" s="159" t="s">
        <v>9</v>
      </c>
      <c r="B6" s="160"/>
      <c r="C6" s="160"/>
      <c r="D6" s="160"/>
      <c r="E6" s="160"/>
      <c r="F6" s="160"/>
      <c r="G6" s="161"/>
    </row>
    <row r="7" spans="1:9" ht="20.100000000000001" customHeight="1" x14ac:dyDescent="0.25">
      <c r="A7" s="174" t="s">
        <v>3</v>
      </c>
      <c r="B7" s="175"/>
      <c r="C7" s="175"/>
      <c r="D7" s="175"/>
      <c r="E7" s="175"/>
      <c r="F7" s="175"/>
      <c r="G7" s="176"/>
    </row>
    <row r="8" spans="1:9" ht="20.100000000000001" customHeight="1" thickBot="1" x14ac:dyDescent="0.3">
      <c r="A8" s="144" t="s">
        <v>15</v>
      </c>
      <c r="B8" s="145"/>
      <c r="C8" s="145"/>
      <c r="D8" s="145"/>
      <c r="E8" s="145"/>
      <c r="F8" s="145"/>
      <c r="G8" s="146"/>
    </row>
    <row r="9" spans="1:9" ht="54.75" customHeight="1" thickBot="1" x14ac:dyDescent="0.3">
      <c r="A9" s="58" t="s">
        <v>17</v>
      </c>
      <c r="B9" s="50" t="s">
        <v>18</v>
      </c>
      <c r="C9" s="51" t="s">
        <v>24</v>
      </c>
      <c r="D9" s="63" t="s">
        <v>4</v>
      </c>
      <c r="E9" s="51" t="s">
        <v>16</v>
      </c>
      <c r="F9" s="64" t="s">
        <v>11</v>
      </c>
      <c r="G9" s="65" t="s">
        <v>12</v>
      </c>
    </row>
    <row r="10" spans="1:9" ht="20.100000000000001" customHeight="1" x14ac:dyDescent="0.25">
      <c r="A10" s="52">
        <v>1</v>
      </c>
      <c r="B10" s="53" t="s">
        <v>278</v>
      </c>
      <c r="C10" s="54"/>
      <c r="D10" s="55"/>
      <c r="E10" s="53">
        <v>5</v>
      </c>
      <c r="F10" s="141">
        <f>E10*D10</f>
        <v>0</v>
      </c>
      <c r="G10" s="142">
        <f>F10*1.21</f>
        <v>0</v>
      </c>
    </row>
    <row r="11" spans="1:9" ht="20.100000000000001" customHeight="1" x14ac:dyDescent="0.25">
      <c r="A11" s="33">
        <v>3</v>
      </c>
      <c r="B11" s="34" t="s">
        <v>279</v>
      </c>
      <c r="C11" s="35" t="s">
        <v>280</v>
      </c>
      <c r="D11" s="36"/>
      <c r="E11" s="34">
        <v>5</v>
      </c>
      <c r="F11" s="141">
        <f t="shared" ref="F11:F75" si="0">E11*D11</f>
        <v>0</v>
      </c>
      <c r="G11" s="142">
        <f>F11*1.21</f>
        <v>0</v>
      </c>
      <c r="I11" s="10"/>
    </row>
    <row r="12" spans="1:9" ht="20.100000000000001" customHeight="1" x14ac:dyDescent="0.25">
      <c r="A12" s="33">
        <v>4</v>
      </c>
      <c r="B12" s="34" t="s">
        <v>281</v>
      </c>
      <c r="C12" s="35" t="s">
        <v>282</v>
      </c>
      <c r="D12" s="36"/>
      <c r="E12" s="34">
        <v>9</v>
      </c>
      <c r="F12" s="141">
        <f t="shared" si="0"/>
        <v>0</v>
      </c>
      <c r="G12" s="142">
        <f t="shared" ref="G12:G75" si="1">F12*1.21</f>
        <v>0</v>
      </c>
      <c r="I12" s="10"/>
    </row>
    <row r="13" spans="1:9" ht="20.100000000000001" customHeight="1" x14ac:dyDescent="0.25">
      <c r="A13" s="33">
        <v>6</v>
      </c>
      <c r="B13" s="34" t="s">
        <v>283</v>
      </c>
      <c r="C13" s="35" t="s">
        <v>282</v>
      </c>
      <c r="D13" s="36"/>
      <c r="E13" s="34">
        <v>10</v>
      </c>
      <c r="F13" s="141">
        <f t="shared" si="0"/>
        <v>0</v>
      </c>
      <c r="G13" s="142">
        <f t="shared" si="1"/>
        <v>0</v>
      </c>
      <c r="I13" s="10"/>
    </row>
    <row r="14" spans="1:9" ht="20.100000000000001" customHeight="1" x14ac:dyDescent="0.25">
      <c r="A14" s="33">
        <v>15</v>
      </c>
      <c r="B14" s="34" t="s">
        <v>42</v>
      </c>
      <c r="C14" s="35" t="s">
        <v>284</v>
      </c>
      <c r="D14" s="36"/>
      <c r="E14" s="34">
        <v>70</v>
      </c>
      <c r="F14" s="141">
        <f t="shared" si="0"/>
        <v>0</v>
      </c>
      <c r="G14" s="142">
        <f t="shared" si="1"/>
        <v>0</v>
      </c>
      <c r="I14" s="10"/>
    </row>
    <row r="15" spans="1:9" ht="20.100000000000001" customHeight="1" x14ac:dyDescent="0.25">
      <c r="A15" s="33">
        <v>26</v>
      </c>
      <c r="B15" s="34" t="s">
        <v>53</v>
      </c>
      <c r="C15" s="35" t="s">
        <v>285</v>
      </c>
      <c r="D15" s="36"/>
      <c r="E15" s="34">
        <v>10</v>
      </c>
      <c r="F15" s="141">
        <f t="shared" si="0"/>
        <v>0</v>
      </c>
      <c r="G15" s="142">
        <f t="shared" si="1"/>
        <v>0</v>
      </c>
      <c r="I15" s="10"/>
    </row>
    <row r="16" spans="1:9" ht="20.100000000000001" customHeight="1" x14ac:dyDescent="0.25">
      <c r="A16" s="33">
        <v>27</v>
      </c>
      <c r="B16" s="34" t="s">
        <v>53</v>
      </c>
      <c r="C16" s="35" t="s">
        <v>286</v>
      </c>
      <c r="D16" s="36"/>
      <c r="E16" s="34">
        <v>5</v>
      </c>
      <c r="F16" s="141">
        <f t="shared" si="0"/>
        <v>0</v>
      </c>
      <c r="G16" s="142">
        <f t="shared" si="1"/>
        <v>0</v>
      </c>
      <c r="I16" s="10"/>
    </row>
    <row r="17" spans="1:9" ht="20.100000000000001" customHeight="1" x14ac:dyDescent="0.25">
      <c r="A17" s="33">
        <v>31</v>
      </c>
      <c r="B17" s="34" t="s">
        <v>61</v>
      </c>
      <c r="C17" s="35" t="s">
        <v>287</v>
      </c>
      <c r="D17" s="36"/>
      <c r="E17" s="34">
        <v>3</v>
      </c>
      <c r="F17" s="141">
        <f t="shared" si="0"/>
        <v>0</v>
      </c>
      <c r="G17" s="142">
        <f t="shared" si="1"/>
        <v>0</v>
      </c>
      <c r="I17" s="10"/>
    </row>
    <row r="18" spans="1:9" ht="20.100000000000001" customHeight="1" x14ac:dyDescent="0.25">
      <c r="A18" s="33">
        <v>32</v>
      </c>
      <c r="B18" s="34" t="s">
        <v>61</v>
      </c>
      <c r="C18" s="35" t="s">
        <v>288</v>
      </c>
      <c r="D18" s="36"/>
      <c r="E18" s="34">
        <v>1</v>
      </c>
      <c r="F18" s="141">
        <f t="shared" si="0"/>
        <v>0</v>
      </c>
      <c r="G18" s="142">
        <f t="shared" si="1"/>
        <v>0</v>
      </c>
      <c r="I18" s="10"/>
    </row>
    <row r="19" spans="1:9" ht="20.100000000000001" customHeight="1" x14ac:dyDescent="0.25">
      <c r="A19" s="33">
        <v>38</v>
      </c>
      <c r="B19" s="34" t="s">
        <v>251</v>
      </c>
      <c r="C19" s="35"/>
      <c r="D19" s="36"/>
      <c r="E19" s="34">
        <v>3</v>
      </c>
      <c r="F19" s="141">
        <f t="shared" si="0"/>
        <v>0</v>
      </c>
      <c r="G19" s="142">
        <f t="shared" si="1"/>
        <v>0</v>
      </c>
      <c r="I19" s="10"/>
    </row>
    <row r="20" spans="1:9" ht="20.100000000000001" customHeight="1" x14ac:dyDescent="0.25">
      <c r="A20" s="33">
        <v>39</v>
      </c>
      <c r="B20" s="34" t="s">
        <v>251</v>
      </c>
      <c r="C20" s="35"/>
      <c r="D20" s="36"/>
      <c r="E20" s="34">
        <v>1</v>
      </c>
      <c r="F20" s="141">
        <f t="shared" si="0"/>
        <v>0</v>
      </c>
      <c r="G20" s="142">
        <f t="shared" si="1"/>
        <v>0</v>
      </c>
      <c r="I20" s="10"/>
    </row>
    <row r="21" spans="1:9" ht="20.100000000000001" customHeight="1" x14ac:dyDescent="0.25">
      <c r="A21" s="33">
        <v>40</v>
      </c>
      <c r="B21" s="34" t="s">
        <v>67</v>
      </c>
      <c r="C21" s="35" t="s">
        <v>289</v>
      </c>
      <c r="D21" s="36"/>
      <c r="E21" s="34">
        <v>15</v>
      </c>
      <c r="F21" s="141">
        <f t="shared" si="0"/>
        <v>0</v>
      </c>
      <c r="G21" s="142">
        <f t="shared" si="1"/>
        <v>0</v>
      </c>
      <c r="I21" s="10"/>
    </row>
    <row r="22" spans="1:9" ht="20.100000000000001" customHeight="1" x14ac:dyDescent="0.25">
      <c r="A22" s="33">
        <v>41</v>
      </c>
      <c r="B22" s="34" t="s">
        <v>67</v>
      </c>
      <c r="C22" s="35" t="s">
        <v>254</v>
      </c>
      <c r="D22" s="36"/>
      <c r="E22" s="34">
        <v>112</v>
      </c>
      <c r="F22" s="141">
        <f t="shared" si="0"/>
        <v>0</v>
      </c>
      <c r="G22" s="142">
        <f t="shared" si="1"/>
        <v>0</v>
      </c>
      <c r="I22" s="10"/>
    </row>
    <row r="23" spans="1:9" ht="20.100000000000001" customHeight="1" x14ac:dyDescent="0.25">
      <c r="A23" s="33">
        <v>46</v>
      </c>
      <c r="B23" s="34" t="s">
        <v>70</v>
      </c>
      <c r="C23" s="35" t="s">
        <v>290</v>
      </c>
      <c r="D23" s="36"/>
      <c r="E23" s="34">
        <v>10</v>
      </c>
      <c r="F23" s="141">
        <f t="shared" si="0"/>
        <v>0</v>
      </c>
      <c r="G23" s="142">
        <f t="shared" si="1"/>
        <v>0</v>
      </c>
      <c r="I23" s="10"/>
    </row>
    <row r="24" spans="1:9" ht="20.100000000000001" customHeight="1" x14ac:dyDescent="0.25">
      <c r="A24" s="33">
        <v>47</v>
      </c>
      <c r="B24" s="34" t="s">
        <v>70</v>
      </c>
      <c r="C24" s="35" t="s">
        <v>291</v>
      </c>
      <c r="D24" s="36"/>
      <c r="E24" s="34">
        <v>10</v>
      </c>
      <c r="F24" s="141">
        <f t="shared" si="0"/>
        <v>0</v>
      </c>
      <c r="G24" s="142">
        <f t="shared" si="1"/>
        <v>0</v>
      </c>
      <c r="I24" s="10"/>
    </row>
    <row r="25" spans="1:9" ht="20.100000000000001" customHeight="1" x14ac:dyDescent="0.25">
      <c r="A25" s="33">
        <v>48</v>
      </c>
      <c r="B25" s="34" t="s">
        <v>70</v>
      </c>
      <c r="C25" s="35" t="s">
        <v>292</v>
      </c>
      <c r="D25" s="36"/>
      <c r="E25" s="34">
        <v>5</v>
      </c>
      <c r="F25" s="141">
        <f t="shared" si="0"/>
        <v>0</v>
      </c>
      <c r="G25" s="142">
        <f t="shared" si="1"/>
        <v>0</v>
      </c>
      <c r="I25" s="10"/>
    </row>
    <row r="26" spans="1:9" ht="20.100000000000001" customHeight="1" x14ac:dyDescent="0.25">
      <c r="A26" s="33">
        <v>49</v>
      </c>
      <c r="B26" s="34" t="s">
        <v>70</v>
      </c>
      <c r="C26" s="35" t="s">
        <v>293</v>
      </c>
      <c r="D26" s="36"/>
      <c r="E26" s="34">
        <v>10</v>
      </c>
      <c r="F26" s="141">
        <f t="shared" si="0"/>
        <v>0</v>
      </c>
      <c r="G26" s="142">
        <f t="shared" si="1"/>
        <v>0</v>
      </c>
      <c r="I26" s="10"/>
    </row>
    <row r="27" spans="1:9" ht="20.100000000000001" customHeight="1" x14ac:dyDescent="0.25">
      <c r="A27" s="33">
        <v>54</v>
      </c>
      <c r="B27" s="34" t="s">
        <v>294</v>
      </c>
      <c r="C27" s="93">
        <v>42545</v>
      </c>
      <c r="D27" s="36"/>
      <c r="E27" s="34">
        <v>5</v>
      </c>
      <c r="F27" s="141">
        <f t="shared" si="0"/>
        <v>0</v>
      </c>
      <c r="G27" s="142">
        <f t="shared" si="1"/>
        <v>0</v>
      </c>
      <c r="I27" s="10"/>
    </row>
    <row r="28" spans="1:9" ht="20.100000000000001" customHeight="1" x14ac:dyDescent="0.25">
      <c r="A28" s="33">
        <v>57</v>
      </c>
      <c r="B28" s="34" t="s">
        <v>81</v>
      </c>
      <c r="C28" s="35" t="s">
        <v>82</v>
      </c>
      <c r="D28" s="36"/>
      <c r="E28" s="34">
        <v>60</v>
      </c>
      <c r="F28" s="141">
        <f t="shared" si="0"/>
        <v>0</v>
      </c>
      <c r="G28" s="142">
        <f t="shared" si="1"/>
        <v>0</v>
      </c>
      <c r="I28" s="10"/>
    </row>
    <row r="29" spans="1:9" ht="20.100000000000001" customHeight="1" x14ac:dyDescent="0.25">
      <c r="A29" s="33">
        <v>58</v>
      </c>
      <c r="B29" s="34" t="s">
        <v>83</v>
      </c>
      <c r="C29" s="35" t="s">
        <v>295</v>
      </c>
      <c r="D29" s="36"/>
      <c r="E29" s="34">
        <v>10</v>
      </c>
      <c r="F29" s="141">
        <f t="shared" si="0"/>
        <v>0</v>
      </c>
      <c r="G29" s="142">
        <f t="shared" si="1"/>
        <v>0</v>
      </c>
      <c r="I29" s="10"/>
    </row>
    <row r="30" spans="1:9" ht="20.100000000000001" customHeight="1" x14ac:dyDescent="0.25">
      <c r="A30" s="33">
        <v>59</v>
      </c>
      <c r="B30" s="34" t="s">
        <v>83</v>
      </c>
      <c r="C30" s="35" t="s">
        <v>296</v>
      </c>
      <c r="D30" s="36"/>
      <c r="E30" s="34">
        <v>10</v>
      </c>
      <c r="F30" s="141">
        <f t="shared" si="0"/>
        <v>0</v>
      </c>
      <c r="G30" s="142">
        <f t="shared" si="1"/>
        <v>0</v>
      </c>
      <c r="I30" s="10"/>
    </row>
    <row r="31" spans="1:9" ht="20.100000000000001" customHeight="1" x14ac:dyDescent="0.25">
      <c r="A31" s="33">
        <v>62</v>
      </c>
      <c r="B31" s="34" t="s">
        <v>88</v>
      </c>
      <c r="C31" s="35"/>
      <c r="D31" s="36"/>
      <c r="E31" s="34">
        <v>5</v>
      </c>
      <c r="F31" s="141">
        <f t="shared" si="0"/>
        <v>0</v>
      </c>
      <c r="G31" s="142">
        <f t="shared" si="1"/>
        <v>0</v>
      </c>
      <c r="I31" s="10"/>
    </row>
    <row r="32" spans="1:9" ht="20.100000000000001" customHeight="1" x14ac:dyDescent="0.25">
      <c r="A32" s="33">
        <v>64</v>
      </c>
      <c r="B32" s="34" t="s">
        <v>89</v>
      </c>
      <c r="C32" s="35" t="s">
        <v>297</v>
      </c>
      <c r="D32" s="36"/>
      <c r="E32" s="34">
        <v>5</v>
      </c>
      <c r="F32" s="141">
        <f t="shared" si="0"/>
        <v>0</v>
      </c>
      <c r="G32" s="142">
        <f t="shared" si="1"/>
        <v>0</v>
      </c>
      <c r="I32" s="10"/>
    </row>
    <row r="33" spans="1:9" ht="20.100000000000001" customHeight="1" x14ac:dyDescent="0.25">
      <c r="A33" s="33">
        <v>65</v>
      </c>
      <c r="B33" s="34" t="s">
        <v>298</v>
      </c>
      <c r="C33" s="35" t="s">
        <v>299</v>
      </c>
      <c r="D33" s="36"/>
      <c r="E33" s="34">
        <v>5</v>
      </c>
      <c r="F33" s="141">
        <f t="shared" si="0"/>
        <v>0</v>
      </c>
      <c r="G33" s="142">
        <f t="shared" si="1"/>
        <v>0</v>
      </c>
      <c r="I33" s="10"/>
    </row>
    <row r="34" spans="1:9" ht="20.100000000000001" customHeight="1" x14ac:dyDescent="0.25">
      <c r="A34" s="33">
        <v>73</v>
      </c>
      <c r="B34" s="34" t="s">
        <v>300</v>
      </c>
      <c r="C34" s="35" t="s">
        <v>301</v>
      </c>
      <c r="D34" s="36"/>
      <c r="E34" s="34">
        <v>10</v>
      </c>
      <c r="F34" s="141">
        <f t="shared" si="0"/>
        <v>0</v>
      </c>
      <c r="G34" s="142">
        <f t="shared" si="1"/>
        <v>0</v>
      </c>
      <c r="I34" s="10"/>
    </row>
    <row r="35" spans="1:9" ht="20.100000000000001" customHeight="1" x14ac:dyDescent="0.25">
      <c r="A35" s="33">
        <v>75</v>
      </c>
      <c r="B35" s="34" t="s">
        <v>101</v>
      </c>
      <c r="C35" s="35" t="s">
        <v>302</v>
      </c>
      <c r="D35" s="36"/>
      <c r="E35" s="34">
        <v>16</v>
      </c>
      <c r="F35" s="141">
        <f t="shared" si="0"/>
        <v>0</v>
      </c>
      <c r="G35" s="142">
        <f t="shared" si="1"/>
        <v>0</v>
      </c>
      <c r="I35" s="10"/>
    </row>
    <row r="36" spans="1:9" ht="20.100000000000001" customHeight="1" x14ac:dyDescent="0.25">
      <c r="A36" s="33">
        <v>76</v>
      </c>
      <c r="B36" s="34" t="s">
        <v>101</v>
      </c>
      <c r="C36" s="35" t="s">
        <v>266</v>
      </c>
      <c r="D36" s="36"/>
      <c r="E36" s="34">
        <v>9</v>
      </c>
      <c r="F36" s="141">
        <f t="shared" si="0"/>
        <v>0</v>
      </c>
      <c r="G36" s="142">
        <f t="shared" si="1"/>
        <v>0</v>
      </c>
      <c r="I36" s="10"/>
    </row>
    <row r="37" spans="1:9" ht="20.100000000000001" customHeight="1" x14ac:dyDescent="0.25">
      <c r="A37" s="33">
        <v>77</v>
      </c>
      <c r="B37" s="34" t="s">
        <v>101</v>
      </c>
      <c r="C37" s="35" t="s">
        <v>303</v>
      </c>
      <c r="D37" s="36"/>
      <c r="E37" s="34">
        <v>8</v>
      </c>
      <c r="F37" s="141">
        <f t="shared" si="0"/>
        <v>0</v>
      </c>
      <c r="G37" s="142">
        <f t="shared" si="1"/>
        <v>0</v>
      </c>
      <c r="I37" s="10"/>
    </row>
    <row r="38" spans="1:9" ht="20.100000000000001" customHeight="1" x14ac:dyDescent="0.25">
      <c r="A38" s="33">
        <v>78</v>
      </c>
      <c r="B38" s="34" t="s">
        <v>101</v>
      </c>
      <c r="C38" s="35" t="s">
        <v>304</v>
      </c>
      <c r="D38" s="36"/>
      <c r="E38" s="34">
        <v>4</v>
      </c>
      <c r="F38" s="141">
        <f t="shared" si="0"/>
        <v>0</v>
      </c>
      <c r="G38" s="142">
        <f t="shared" si="1"/>
        <v>0</v>
      </c>
      <c r="I38" s="10"/>
    </row>
    <row r="39" spans="1:9" ht="20.100000000000001" customHeight="1" x14ac:dyDescent="0.25">
      <c r="A39" s="33">
        <v>79</v>
      </c>
      <c r="B39" s="34" t="s">
        <v>102</v>
      </c>
      <c r="C39" s="35" t="s">
        <v>305</v>
      </c>
      <c r="D39" s="36"/>
      <c r="E39" s="34">
        <v>5</v>
      </c>
      <c r="F39" s="141">
        <f t="shared" si="0"/>
        <v>0</v>
      </c>
      <c r="G39" s="142">
        <f t="shared" si="1"/>
        <v>0</v>
      </c>
      <c r="I39" s="10"/>
    </row>
    <row r="40" spans="1:9" ht="20.100000000000001" customHeight="1" x14ac:dyDescent="0.25">
      <c r="A40" s="33">
        <v>80</v>
      </c>
      <c r="B40" s="34" t="s">
        <v>102</v>
      </c>
      <c r="C40" s="35" t="s">
        <v>306</v>
      </c>
      <c r="D40" s="36"/>
      <c r="E40" s="34">
        <v>5</v>
      </c>
      <c r="F40" s="141">
        <f t="shared" si="0"/>
        <v>0</v>
      </c>
      <c r="G40" s="142">
        <f t="shared" si="1"/>
        <v>0</v>
      </c>
      <c r="I40" s="10"/>
    </row>
    <row r="41" spans="1:9" ht="20.100000000000001" customHeight="1" x14ac:dyDescent="0.25">
      <c r="A41" s="33">
        <v>81</v>
      </c>
      <c r="B41" s="34" t="s">
        <v>102</v>
      </c>
      <c r="C41" s="35" t="s">
        <v>307</v>
      </c>
      <c r="D41" s="36"/>
      <c r="E41" s="34">
        <v>5</v>
      </c>
      <c r="F41" s="141">
        <f t="shared" si="0"/>
        <v>0</v>
      </c>
      <c r="G41" s="142">
        <f t="shared" si="1"/>
        <v>0</v>
      </c>
      <c r="I41" s="10"/>
    </row>
    <row r="42" spans="1:9" ht="20.100000000000001" customHeight="1" x14ac:dyDescent="0.25">
      <c r="A42" s="33">
        <v>83</v>
      </c>
      <c r="B42" s="34" t="s">
        <v>308</v>
      </c>
      <c r="C42" s="35" t="s">
        <v>309</v>
      </c>
      <c r="D42" s="36"/>
      <c r="E42" s="34">
        <v>3</v>
      </c>
      <c r="F42" s="141">
        <f t="shared" si="0"/>
        <v>0</v>
      </c>
      <c r="G42" s="142">
        <f t="shared" si="1"/>
        <v>0</v>
      </c>
      <c r="I42" s="10"/>
    </row>
    <row r="43" spans="1:9" ht="20.100000000000001" customHeight="1" x14ac:dyDescent="0.25">
      <c r="A43" s="33">
        <v>84</v>
      </c>
      <c r="B43" s="34" t="s">
        <v>104</v>
      </c>
      <c r="C43" s="35" t="s">
        <v>310</v>
      </c>
      <c r="D43" s="36"/>
      <c r="E43" s="34">
        <v>7</v>
      </c>
      <c r="F43" s="141">
        <f t="shared" si="0"/>
        <v>0</v>
      </c>
      <c r="G43" s="142">
        <f t="shared" si="1"/>
        <v>0</v>
      </c>
      <c r="I43" s="10"/>
    </row>
    <row r="44" spans="1:9" ht="20.100000000000001" customHeight="1" x14ac:dyDescent="0.25">
      <c r="A44" s="33">
        <v>85</v>
      </c>
      <c r="B44" s="34" t="s">
        <v>104</v>
      </c>
      <c r="C44" s="56" t="s">
        <v>311</v>
      </c>
      <c r="D44" s="36"/>
      <c r="E44" s="34">
        <v>4</v>
      </c>
      <c r="F44" s="141">
        <f t="shared" si="0"/>
        <v>0</v>
      </c>
      <c r="G44" s="142">
        <f t="shared" si="1"/>
        <v>0</v>
      </c>
      <c r="I44" s="10"/>
    </row>
    <row r="45" spans="1:9" ht="20.100000000000001" customHeight="1" x14ac:dyDescent="0.25">
      <c r="A45" s="33">
        <v>88</v>
      </c>
      <c r="B45" s="34" t="s">
        <v>110</v>
      </c>
      <c r="C45" s="56" t="s">
        <v>312</v>
      </c>
      <c r="D45" s="36"/>
      <c r="E45" s="34">
        <v>10</v>
      </c>
      <c r="F45" s="141">
        <f t="shared" si="0"/>
        <v>0</v>
      </c>
      <c r="G45" s="142">
        <f t="shared" si="1"/>
        <v>0</v>
      </c>
      <c r="I45" s="10"/>
    </row>
    <row r="46" spans="1:9" ht="20.100000000000001" customHeight="1" x14ac:dyDescent="0.25">
      <c r="A46" s="33">
        <v>96</v>
      </c>
      <c r="B46" s="34" t="s">
        <v>117</v>
      </c>
      <c r="C46" s="35" t="s">
        <v>301</v>
      </c>
      <c r="D46" s="36"/>
      <c r="E46" s="34">
        <v>5</v>
      </c>
      <c r="F46" s="141">
        <f t="shared" si="0"/>
        <v>0</v>
      </c>
      <c r="G46" s="142">
        <f t="shared" si="1"/>
        <v>0</v>
      </c>
      <c r="I46" s="10"/>
    </row>
    <row r="47" spans="1:9" ht="20.100000000000001" customHeight="1" x14ac:dyDescent="0.25">
      <c r="A47" s="33">
        <v>106</v>
      </c>
      <c r="B47" s="34" t="s">
        <v>313</v>
      </c>
      <c r="C47" s="35" t="s">
        <v>314</v>
      </c>
      <c r="D47" s="36"/>
      <c r="E47" s="34">
        <v>10</v>
      </c>
      <c r="F47" s="141">
        <f t="shared" si="0"/>
        <v>0</v>
      </c>
      <c r="G47" s="142">
        <f t="shared" si="1"/>
        <v>0</v>
      </c>
      <c r="I47" s="10"/>
    </row>
    <row r="48" spans="1:9" ht="20.100000000000001" customHeight="1" x14ac:dyDescent="0.25">
      <c r="A48" s="33">
        <v>107</v>
      </c>
      <c r="B48" s="34" t="s">
        <v>315</v>
      </c>
      <c r="C48" s="35" t="s">
        <v>316</v>
      </c>
      <c r="D48" s="36"/>
      <c r="E48" s="34">
        <v>1</v>
      </c>
      <c r="F48" s="141">
        <f t="shared" si="0"/>
        <v>0</v>
      </c>
      <c r="G48" s="142">
        <f t="shared" si="1"/>
        <v>0</v>
      </c>
      <c r="I48" s="10"/>
    </row>
    <row r="49" spans="1:10" ht="20.100000000000001" customHeight="1" x14ac:dyDescent="0.25">
      <c r="A49" s="26">
        <v>108</v>
      </c>
      <c r="B49" s="32" t="s">
        <v>133</v>
      </c>
      <c r="C49" s="37"/>
      <c r="D49" s="38"/>
      <c r="E49" s="32">
        <v>137</v>
      </c>
      <c r="F49" s="141">
        <f t="shared" si="0"/>
        <v>0</v>
      </c>
      <c r="G49" s="142">
        <f t="shared" si="1"/>
        <v>0</v>
      </c>
    </row>
    <row r="50" spans="1:10" ht="20.100000000000001" customHeight="1" x14ac:dyDescent="0.25">
      <c r="A50" s="26">
        <v>109</v>
      </c>
      <c r="B50" s="32" t="s">
        <v>317</v>
      </c>
      <c r="C50" s="37" t="s">
        <v>318</v>
      </c>
      <c r="D50" s="36"/>
      <c r="E50" s="34">
        <v>45</v>
      </c>
      <c r="F50" s="141">
        <f t="shared" si="0"/>
        <v>0</v>
      </c>
      <c r="G50" s="142">
        <f t="shared" si="1"/>
        <v>0</v>
      </c>
    </row>
    <row r="51" spans="1:10" ht="20.100000000000001" customHeight="1" x14ac:dyDescent="0.25">
      <c r="A51" s="26">
        <v>110</v>
      </c>
      <c r="B51" s="32" t="s">
        <v>317</v>
      </c>
      <c r="C51" s="37" t="s">
        <v>319</v>
      </c>
      <c r="D51" s="36"/>
      <c r="E51" s="34">
        <v>10</v>
      </c>
      <c r="F51" s="141">
        <f t="shared" si="0"/>
        <v>0</v>
      </c>
      <c r="G51" s="142">
        <f t="shared" si="1"/>
        <v>0</v>
      </c>
    </row>
    <row r="52" spans="1:10" ht="20.100000000000001" customHeight="1" x14ac:dyDescent="0.25">
      <c r="A52" s="26">
        <v>111</v>
      </c>
      <c r="B52" s="32" t="s">
        <v>317</v>
      </c>
      <c r="C52" s="37" t="s">
        <v>320</v>
      </c>
      <c r="D52" s="36"/>
      <c r="E52" s="34">
        <v>10</v>
      </c>
      <c r="F52" s="141">
        <f t="shared" si="0"/>
        <v>0</v>
      </c>
      <c r="G52" s="142">
        <f t="shared" si="1"/>
        <v>0</v>
      </c>
    </row>
    <row r="53" spans="1:10" ht="21.75" customHeight="1" x14ac:dyDescent="0.25">
      <c r="A53" s="26">
        <v>112</v>
      </c>
      <c r="B53" s="32" t="s">
        <v>317</v>
      </c>
      <c r="C53" s="37" t="s">
        <v>321</v>
      </c>
      <c r="D53" s="36"/>
      <c r="E53" s="34">
        <v>38</v>
      </c>
      <c r="F53" s="141">
        <f t="shared" si="0"/>
        <v>0</v>
      </c>
      <c r="G53" s="142">
        <f t="shared" si="1"/>
        <v>0</v>
      </c>
      <c r="J53" s="11"/>
    </row>
    <row r="54" spans="1:10" ht="20.100000000000001" customHeight="1" x14ac:dyDescent="0.25">
      <c r="A54" s="26">
        <v>114</v>
      </c>
      <c r="B54" s="32" t="s">
        <v>140</v>
      </c>
      <c r="C54" s="30"/>
      <c r="D54" s="38"/>
      <c r="E54" s="32">
        <v>20</v>
      </c>
      <c r="F54" s="141">
        <f t="shared" si="0"/>
        <v>0</v>
      </c>
      <c r="G54" s="142">
        <f t="shared" si="1"/>
        <v>0</v>
      </c>
      <c r="J54" s="11"/>
    </row>
    <row r="55" spans="1:10" ht="20.100000000000001" customHeight="1" x14ac:dyDescent="0.25">
      <c r="A55" s="26">
        <v>116</v>
      </c>
      <c r="B55" s="39" t="s">
        <v>142</v>
      </c>
      <c r="C55" s="30" t="s">
        <v>322</v>
      </c>
      <c r="D55" s="57"/>
      <c r="E55" s="34">
        <v>87</v>
      </c>
      <c r="F55" s="141">
        <f t="shared" si="0"/>
        <v>0</v>
      </c>
      <c r="G55" s="142">
        <f t="shared" si="1"/>
        <v>0</v>
      </c>
    </row>
    <row r="56" spans="1:10" ht="20.100000000000001" customHeight="1" x14ac:dyDescent="0.25">
      <c r="A56" s="26">
        <v>117</v>
      </c>
      <c r="B56" s="39" t="s">
        <v>323</v>
      </c>
      <c r="C56" s="30" t="s">
        <v>324</v>
      </c>
      <c r="D56" s="38"/>
      <c r="E56" s="32">
        <v>65</v>
      </c>
      <c r="F56" s="141">
        <f t="shared" si="0"/>
        <v>0</v>
      </c>
      <c r="G56" s="142">
        <f t="shared" si="1"/>
        <v>0</v>
      </c>
    </row>
    <row r="57" spans="1:10" ht="20.100000000000001" customHeight="1" x14ac:dyDescent="0.25">
      <c r="A57" s="26">
        <v>119</v>
      </c>
      <c r="B57" s="32" t="s">
        <v>323</v>
      </c>
      <c r="C57" s="30" t="s">
        <v>325</v>
      </c>
      <c r="D57" s="38"/>
      <c r="E57" s="32">
        <v>4</v>
      </c>
      <c r="F57" s="141">
        <f t="shared" si="0"/>
        <v>0</v>
      </c>
      <c r="G57" s="142">
        <f t="shared" si="1"/>
        <v>0</v>
      </c>
    </row>
    <row r="58" spans="1:10" ht="20.100000000000001" customHeight="1" x14ac:dyDescent="0.25">
      <c r="A58" s="26">
        <v>120</v>
      </c>
      <c r="B58" s="32" t="s">
        <v>326</v>
      </c>
      <c r="C58" s="30" t="s">
        <v>327</v>
      </c>
      <c r="D58" s="38"/>
      <c r="E58" s="32">
        <v>10</v>
      </c>
      <c r="F58" s="141">
        <f t="shared" si="0"/>
        <v>0</v>
      </c>
      <c r="G58" s="142">
        <f t="shared" si="1"/>
        <v>0</v>
      </c>
    </row>
    <row r="59" spans="1:10" ht="20.100000000000001" customHeight="1" x14ac:dyDescent="0.25">
      <c r="A59" s="26">
        <v>121</v>
      </c>
      <c r="B59" s="32" t="s">
        <v>146</v>
      </c>
      <c r="C59" s="30" t="s">
        <v>328</v>
      </c>
      <c r="D59" s="38"/>
      <c r="E59" s="32">
        <v>20</v>
      </c>
      <c r="F59" s="141">
        <f t="shared" si="0"/>
        <v>0</v>
      </c>
      <c r="G59" s="142">
        <f t="shared" si="1"/>
        <v>0</v>
      </c>
    </row>
    <row r="60" spans="1:10" ht="20.100000000000001" customHeight="1" x14ac:dyDescent="0.25">
      <c r="A60" s="26">
        <v>129</v>
      </c>
      <c r="B60" s="32" t="s">
        <v>151</v>
      </c>
      <c r="C60" s="30" t="s">
        <v>329</v>
      </c>
      <c r="D60" s="38"/>
      <c r="E60" s="32">
        <v>7</v>
      </c>
      <c r="F60" s="141">
        <f t="shared" si="0"/>
        <v>0</v>
      </c>
      <c r="G60" s="142">
        <f t="shared" si="1"/>
        <v>0</v>
      </c>
    </row>
    <row r="61" spans="1:10" ht="20.100000000000001" customHeight="1" x14ac:dyDescent="0.25">
      <c r="A61" s="26">
        <v>130</v>
      </c>
      <c r="B61" s="32" t="s">
        <v>151</v>
      </c>
      <c r="C61" s="30" t="s">
        <v>330</v>
      </c>
      <c r="D61" s="38"/>
      <c r="E61" s="32">
        <v>5</v>
      </c>
      <c r="F61" s="141">
        <f t="shared" si="0"/>
        <v>0</v>
      </c>
      <c r="G61" s="142">
        <f t="shared" si="1"/>
        <v>0</v>
      </c>
    </row>
    <row r="62" spans="1:10" ht="20.100000000000001" customHeight="1" x14ac:dyDescent="0.25">
      <c r="A62" s="26">
        <v>131</v>
      </c>
      <c r="B62" s="32" t="s">
        <v>151</v>
      </c>
      <c r="C62" s="30" t="s">
        <v>331</v>
      </c>
      <c r="D62" s="38"/>
      <c r="E62" s="32">
        <v>7</v>
      </c>
      <c r="F62" s="141">
        <f t="shared" si="0"/>
        <v>0</v>
      </c>
      <c r="G62" s="142">
        <f t="shared" si="1"/>
        <v>0</v>
      </c>
    </row>
    <row r="63" spans="1:10" ht="20.100000000000001" customHeight="1" x14ac:dyDescent="0.25">
      <c r="A63" s="26">
        <v>138</v>
      </c>
      <c r="B63" s="32" t="s">
        <v>158</v>
      </c>
      <c r="C63" s="30" t="s">
        <v>332</v>
      </c>
      <c r="D63" s="38"/>
      <c r="E63" s="32">
        <v>14</v>
      </c>
      <c r="F63" s="141">
        <f t="shared" si="0"/>
        <v>0</v>
      </c>
      <c r="G63" s="142">
        <f t="shared" si="1"/>
        <v>0</v>
      </c>
    </row>
    <row r="64" spans="1:10" ht="20.100000000000001" customHeight="1" x14ac:dyDescent="0.25">
      <c r="A64" s="41">
        <v>142</v>
      </c>
      <c r="B64" s="43" t="s">
        <v>333</v>
      </c>
      <c r="C64" s="30" t="s">
        <v>334</v>
      </c>
      <c r="D64" s="38"/>
      <c r="E64" s="32">
        <v>52</v>
      </c>
      <c r="F64" s="141">
        <f t="shared" si="0"/>
        <v>0</v>
      </c>
      <c r="G64" s="142">
        <f t="shared" si="1"/>
        <v>0</v>
      </c>
    </row>
    <row r="65" spans="1:7" ht="20.100000000000001" customHeight="1" x14ac:dyDescent="0.25">
      <c r="A65" s="41">
        <v>143</v>
      </c>
      <c r="B65" s="43" t="s">
        <v>335</v>
      </c>
      <c r="C65" s="30" t="s">
        <v>336</v>
      </c>
      <c r="D65" s="38"/>
      <c r="E65" s="32">
        <v>5</v>
      </c>
      <c r="F65" s="141">
        <f t="shared" si="0"/>
        <v>0</v>
      </c>
      <c r="G65" s="142">
        <f t="shared" si="1"/>
        <v>0</v>
      </c>
    </row>
    <row r="66" spans="1:7" ht="20.100000000000001" customHeight="1" x14ac:dyDescent="0.25">
      <c r="A66" s="41">
        <v>144</v>
      </c>
      <c r="B66" s="43" t="s">
        <v>337</v>
      </c>
      <c r="C66" s="30" t="s">
        <v>338</v>
      </c>
      <c r="D66" s="38"/>
      <c r="E66" s="32">
        <v>2</v>
      </c>
      <c r="F66" s="141">
        <f t="shared" si="0"/>
        <v>0</v>
      </c>
      <c r="G66" s="142">
        <f t="shared" si="1"/>
        <v>0</v>
      </c>
    </row>
    <row r="67" spans="1:7" ht="20.100000000000001" customHeight="1" x14ac:dyDescent="0.25">
      <c r="A67" s="41">
        <v>145</v>
      </c>
      <c r="B67" s="42" t="s">
        <v>337</v>
      </c>
      <c r="C67" s="30" t="s">
        <v>339</v>
      </c>
      <c r="D67" s="38"/>
      <c r="E67" s="32">
        <v>1</v>
      </c>
      <c r="F67" s="141">
        <f t="shared" si="0"/>
        <v>0</v>
      </c>
      <c r="G67" s="142">
        <f t="shared" si="1"/>
        <v>0</v>
      </c>
    </row>
    <row r="68" spans="1:7" ht="20.100000000000001" customHeight="1" x14ac:dyDescent="0.25">
      <c r="A68" s="41">
        <v>146</v>
      </c>
      <c r="B68" s="42" t="s">
        <v>170</v>
      </c>
      <c r="C68" s="30"/>
      <c r="D68" s="38"/>
      <c r="E68" s="32">
        <v>3</v>
      </c>
      <c r="F68" s="141">
        <f t="shared" si="0"/>
        <v>0</v>
      </c>
      <c r="G68" s="142">
        <f t="shared" si="1"/>
        <v>0</v>
      </c>
    </row>
    <row r="69" spans="1:7" ht="20.100000000000001" customHeight="1" x14ac:dyDescent="0.25">
      <c r="A69" s="26">
        <v>149</v>
      </c>
      <c r="B69" s="32" t="s">
        <v>340</v>
      </c>
      <c r="C69" s="37"/>
      <c r="D69" s="38"/>
      <c r="E69" s="32">
        <v>30</v>
      </c>
      <c r="F69" s="141">
        <f t="shared" si="0"/>
        <v>0</v>
      </c>
      <c r="G69" s="142">
        <f t="shared" si="1"/>
        <v>0</v>
      </c>
    </row>
    <row r="70" spans="1:7" ht="20.100000000000001" customHeight="1" x14ac:dyDescent="0.25">
      <c r="A70" s="41">
        <v>150</v>
      </c>
      <c r="B70" s="43" t="s">
        <v>341</v>
      </c>
      <c r="C70" s="30" t="s">
        <v>342</v>
      </c>
      <c r="D70" s="38"/>
      <c r="E70" s="32">
        <v>115</v>
      </c>
      <c r="F70" s="141">
        <f t="shared" si="0"/>
        <v>0</v>
      </c>
      <c r="G70" s="142">
        <f t="shared" si="1"/>
        <v>0</v>
      </c>
    </row>
    <row r="71" spans="1:7" ht="20.100000000000001" customHeight="1" x14ac:dyDescent="0.25">
      <c r="A71" s="41">
        <v>151</v>
      </c>
      <c r="B71" s="43" t="s">
        <v>343</v>
      </c>
      <c r="C71" s="30" t="s">
        <v>344</v>
      </c>
      <c r="D71" s="38"/>
      <c r="E71" s="32">
        <v>30</v>
      </c>
      <c r="F71" s="141">
        <f t="shared" si="0"/>
        <v>0</v>
      </c>
      <c r="G71" s="142">
        <f t="shared" si="1"/>
        <v>0</v>
      </c>
    </row>
    <row r="72" spans="1:7" ht="20.100000000000001" customHeight="1" x14ac:dyDescent="0.25">
      <c r="A72" s="26">
        <v>155</v>
      </c>
      <c r="B72" s="32" t="s">
        <v>345</v>
      </c>
      <c r="C72" s="30" t="s">
        <v>254</v>
      </c>
      <c r="D72" s="38"/>
      <c r="E72" s="32">
        <v>5</v>
      </c>
      <c r="F72" s="141">
        <f t="shared" si="0"/>
        <v>0</v>
      </c>
      <c r="G72" s="142">
        <f t="shared" si="1"/>
        <v>0</v>
      </c>
    </row>
    <row r="73" spans="1:7" ht="20.100000000000001" customHeight="1" x14ac:dyDescent="0.25">
      <c r="A73" s="26">
        <v>156</v>
      </c>
      <c r="B73" s="39" t="s">
        <v>345</v>
      </c>
      <c r="C73" s="30" t="s">
        <v>254</v>
      </c>
      <c r="D73" s="38"/>
      <c r="E73" s="32">
        <v>200</v>
      </c>
      <c r="F73" s="141">
        <f t="shared" si="0"/>
        <v>0</v>
      </c>
      <c r="G73" s="142">
        <f t="shared" si="1"/>
        <v>0</v>
      </c>
    </row>
    <row r="74" spans="1:7" ht="20.100000000000001" customHeight="1" x14ac:dyDescent="0.25">
      <c r="A74" s="26">
        <v>171</v>
      </c>
      <c r="B74" s="32" t="s">
        <v>346</v>
      </c>
      <c r="C74" s="37"/>
      <c r="D74" s="38"/>
      <c r="E74" s="32">
        <v>5</v>
      </c>
      <c r="F74" s="141">
        <f t="shared" si="0"/>
        <v>0</v>
      </c>
      <c r="G74" s="142">
        <f t="shared" si="1"/>
        <v>0</v>
      </c>
    </row>
    <row r="75" spans="1:7" ht="20.100000000000001" customHeight="1" x14ac:dyDescent="0.25">
      <c r="A75" s="26">
        <v>174</v>
      </c>
      <c r="B75" s="32" t="s">
        <v>187</v>
      </c>
      <c r="C75" s="37" t="s">
        <v>347</v>
      </c>
      <c r="D75" s="38"/>
      <c r="E75" s="32">
        <v>3</v>
      </c>
      <c r="F75" s="141">
        <f t="shared" si="0"/>
        <v>0</v>
      </c>
      <c r="G75" s="142">
        <f t="shared" si="1"/>
        <v>0</v>
      </c>
    </row>
    <row r="76" spans="1:7" ht="20.100000000000001" customHeight="1" thickBot="1" x14ac:dyDescent="0.3">
      <c r="A76" s="26">
        <v>183</v>
      </c>
      <c r="B76" s="32" t="s">
        <v>195</v>
      </c>
      <c r="C76" s="37" t="s">
        <v>348</v>
      </c>
      <c r="D76" s="38"/>
      <c r="E76" s="32">
        <v>3</v>
      </c>
      <c r="F76" s="141">
        <f t="shared" ref="F76" si="2">E76*D76</f>
        <v>0</v>
      </c>
      <c r="G76" s="142">
        <f t="shared" ref="G76" si="3">F76*1.21</f>
        <v>0</v>
      </c>
    </row>
    <row r="77" spans="1:7" ht="20.100000000000001" customHeight="1" thickBot="1" x14ac:dyDescent="0.3">
      <c r="A77" s="1" t="s">
        <v>5</v>
      </c>
      <c r="B77" s="2" t="s">
        <v>8</v>
      </c>
      <c r="C77" s="6"/>
      <c r="D77" s="2"/>
      <c r="E77" s="2"/>
      <c r="F77" s="5">
        <f>SUM(F10:F76)</f>
        <v>0</v>
      </c>
      <c r="G77" s="5">
        <f>SUM(G10:G76)</f>
        <v>0</v>
      </c>
    </row>
  </sheetData>
  <sheetProtection password="CF7A" sheet="1" objects="1" scenarios="1" selectLockedCells="1"/>
  <protectedRanges>
    <protectedRange password="CF7A" sqref="D10:D76" name="Oblast1"/>
  </protectedRanges>
  <mergeCells count="7">
    <mergeCell ref="A8:G8"/>
    <mergeCell ref="A2:G2"/>
    <mergeCell ref="A3:G3"/>
    <mergeCell ref="A4:G4"/>
    <mergeCell ref="A5:G5"/>
    <mergeCell ref="A6:G6"/>
    <mergeCell ref="A7:G7"/>
  </mergeCells>
  <pageMargins left="0.7" right="0.7" top="0.78740157499999996" bottom="0.7874015749999999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F10" sqref="F10"/>
    </sheetView>
  </sheetViews>
  <sheetFormatPr defaultRowHeight="15" x14ac:dyDescent="0.25"/>
  <cols>
    <col min="1" max="1" width="10.85546875" customWidth="1"/>
    <col min="2" max="2" width="21.85546875" customWidth="1"/>
    <col min="3" max="3" width="34" style="7" customWidth="1"/>
    <col min="4" max="4" width="15.7109375" customWidth="1"/>
    <col min="5" max="5" width="10.7109375" customWidth="1"/>
    <col min="6" max="6" width="17.5703125" customWidth="1"/>
    <col min="7" max="7" width="19.85546875" customWidth="1"/>
    <col min="8" max="8" width="7" customWidth="1"/>
  </cols>
  <sheetData>
    <row r="1" spans="1:7" ht="15.75" thickBot="1" x14ac:dyDescent="0.3">
      <c r="A1" t="s">
        <v>10</v>
      </c>
    </row>
    <row r="2" spans="1:7" ht="44.25" customHeight="1" thickBot="1" x14ac:dyDescent="0.4">
      <c r="A2" s="147" t="s">
        <v>26</v>
      </c>
      <c r="B2" s="148"/>
      <c r="C2" s="148"/>
      <c r="D2" s="148"/>
      <c r="E2" s="148"/>
      <c r="F2" s="148"/>
      <c r="G2" s="149"/>
    </row>
    <row r="3" spans="1:7" ht="53.25" customHeight="1" thickBot="1" x14ac:dyDescent="0.35">
      <c r="A3" s="150" t="s">
        <v>23</v>
      </c>
      <c r="B3" s="151"/>
      <c r="C3" s="151"/>
      <c r="D3" s="151"/>
      <c r="E3" s="151"/>
      <c r="F3" s="151"/>
      <c r="G3" s="152"/>
    </row>
    <row r="4" spans="1:7" ht="47.25" customHeight="1" thickBot="1" x14ac:dyDescent="0.3">
      <c r="A4" s="153" t="s">
        <v>19</v>
      </c>
      <c r="B4" s="154"/>
      <c r="C4" s="154"/>
      <c r="D4" s="154"/>
      <c r="E4" s="154"/>
      <c r="F4" s="154"/>
      <c r="G4" s="155"/>
    </row>
    <row r="5" spans="1:7" ht="54.75" customHeight="1" thickBot="1" x14ac:dyDescent="0.3">
      <c r="A5" s="186" t="s">
        <v>20</v>
      </c>
      <c r="B5" s="184"/>
      <c r="C5" s="184"/>
      <c r="D5" s="184"/>
      <c r="E5" s="187"/>
      <c r="F5" s="16" t="s">
        <v>11</v>
      </c>
      <c r="G5" s="15" t="s">
        <v>12</v>
      </c>
    </row>
    <row r="6" spans="1:7" ht="45" customHeight="1" x14ac:dyDescent="0.25">
      <c r="A6" s="188" t="s">
        <v>0</v>
      </c>
      <c r="B6" s="189"/>
      <c r="C6" s="189"/>
      <c r="D6" s="189"/>
      <c r="E6" s="190"/>
      <c r="F6" s="134">
        <f>'závod Karlovy Vary'!$F$50</f>
        <v>0</v>
      </c>
      <c r="G6" s="136">
        <f>'závod Karlovy Vary'!$G$50</f>
        <v>0</v>
      </c>
    </row>
    <row r="7" spans="1:7" ht="45" customHeight="1" x14ac:dyDescent="0.25">
      <c r="A7" s="180" t="s">
        <v>372</v>
      </c>
      <c r="B7" s="181"/>
      <c r="C7" s="181"/>
      <c r="D7" s="181"/>
      <c r="E7" s="181"/>
      <c r="F7" s="138">
        <f>'provoz Karlovy Vary'!F53</f>
        <v>0</v>
      </c>
      <c r="G7" s="137">
        <f>'provoz Karlovy Vary'!$G$53</f>
        <v>0</v>
      </c>
    </row>
    <row r="8" spans="1:7" ht="45" customHeight="1" x14ac:dyDescent="0.25">
      <c r="A8" s="191" t="s">
        <v>21</v>
      </c>
      <c r="B8" s="192"/>
      <c r="C8" s="192"/>
      <c r="D8" s="192"/>
      <c r="E8" s="193"/>
      <c r="F8" s="135">
        <f>'laboratoře Teplice'!$F$61</f>
        <v>0</v>
      </c>
      <c r="G8" s="136">
        <f>'laboratoře Teplice'!$G$61</f>
        <v>0</v>
      </c>
    </row>
    <row r="9" spans="1:7" ht="45" customHeight="1" x14ac:dyDescent="0.25">
      <c r="A9" s="180" t="s">
        <v>6</v>
      </c>
      <c r="B9" s="181"/>
      <c r="C9" s="181"/>
      <c r="D9" s="181"/>
      <c r="E9" s="182"/>
      <c r="F9" s="134">
        <f>'závod Chomutov'!$F$148</f>
        <v>0</v>
      </c>
      <c r="G9" s="136">
        <f>'závod Chomutov'!$G$148</f>
        <v>0</v>
      </c>
    </row>
    <row r="10" spans="1:7" ht="45" customHeight="1" thickBot="1" x14ac:dyDescent="0.3">
      <c r="A10" s="180" t="s">
        <v>8</v>
      </c>
      <c r="B10" s="181"/>
      <c r="C10" s="181"/>
      <c r="D10" s="181"/>
      <c r="E10" s="182"/>
      <c r="F10" s="134">
        <f>'závod Terezín'!$F$77</f>
        <v>0</v>
      </c>
      <c r="G10" s="136">
        <f>'závod Terezín'!$G$77</f>
        <v>0</v>
      </c>
    </row>
    <row r="11" spans="1:7" ht="45" customHeight="1" thickBot="1" x14ac:dyDescent="0.3">
      <c r="A11" s="31" t="s">
        <v>5</v>
      </c>
      <c r="B11" s="183"/>
      <c r="C11" s="184"/>
      <c r="D11" s="184"/>
      <c r="E11" s="185"/>
      <c r="F11" s="5">
        <f>SUM(F6:F10)</f>
        <v>0</v>
      </c>
      <c r="G11" s="5">
        <f>SUM(G6:G10)</f>
        <v>0</v>
      </c>
    </row>
  </sheetData>
  <sheetProtection password="CF7A" sheet="1" objects="1" scenarios="1" selectLockedCells="1"/>
  <mergeCells count="10">
    <mergeCell ref="A9:E9"/>
    <mergeCell ref="A10:E10"/>
    <mergeCell ref="B11:E11"/>
    <mergeCell ref="A2:G2"/>
    <mergeCell ref="A3:G3"/>
    <mergeCell ref="A4:G4"/>
    <mergeCell ref="A5:E5"/>
    <mergeCell ref="A6:E6"/>
    <mergeCell ref="A8:E8"/>
    <mergeCell ref="A7:E7"/>
  </mergeCells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závod Karlovy Vary</vt:lpstr>
      <vt:lpstr>provoz Karlovy Vary</vt:lpstr>
      <vt:lpstr>laboratoře Teplice</vt:lpstr>
      <vt:lpstr>závod Chomutov</vt:lpstr>
      <vt:lpstr>závod Terezín</vt:lpstr>
      <vt:lpstr>rekapitulace</vt:lpstr>
      <vt:lpstr>'laboratoře Teplice'!Oblast_tisku</vt:lpstr>
      <vt:lpstr>'provoz Karlovy Vary'!Oblast_tisku</vt:lpstr>
      <vt:lpstr>rekapitulace!Oblast_tisku</vt:lpstr>
      <vt:lpstr>'závod Chomutov'!Oblast_tisku</vt:lpstr>
      <vt:lpstr>'závod Karlovy Vary'!Oblast_tisku</vt:lpstr>
      <vt:lpstr>'závod Terezín'!Oblast_tisku</vt:lpstr>
    </vt:vector>
  </TitlesOfParts>
  <Company>Povodí Ohře, státní podnik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Berzinsky Miroslav</dc:creator>
  <cp:lastModifiedBy>Hrebeniakova Eva</cp:lastModifiedBy>
  <cp:lastPrinted>2014-07-21T09:49:02Z</cp:lastPrinted>
  <dcterms:created xsi:type="dcterms:W3CDTF">2014-02-25T14:48:48Z</dcterms:created>
  <dcterms:modified xsi:type="dcterms:W3CDTF">2016-03-08T13:14:44Z</dcterms:modified>
</cp:coreProperties>
</file>