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965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<sst xmlns="http://schemas.openxmlformats.org/spreadsheetml/2006/main" count="102" uniqueCount="71">
  <si>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Technický název</t>
  </si>
  <si>
    <t>MJ</t>
  </si>
  <si>
    <t>ks</t>
  </si>
  <si>
    <t>Cena za položku bez DPH</t>
  </si>
  <si>
    <t>Výše DPH</t>
  </si>
  <si>
    <t>Počet kusů</t>
  </si>
  <si>
    <t>Cena za položku s DPH</t>
  </si>
  <si>
    <t>Fakturační údaje:</t>
  </si>
  <si>
    <t>Cena za jednotku bez DPH-katalogová</t>
  </si>
  <si>
    <t>Pokud v "poznámce pro dodavatele" nebude uvedena přesná specifikace náhrady za požadované zboží, dodavatel se zavazuje, že přesně dodá, co ÚP požaduje.</t>
  </si>
  <si>
    <t>ÚP ČR - krajská pobočka v Hradci Králové</t>
  </si>
  <si>
    <t xml:space="preserve">Wonkova 1142 </t>
  </si>
  <si>
    <t>502 00  Hradec Králové</t>
  </si>
  <si>
    <r>
      <t xml:space="preserve">Nabídku předkládá firma:  </t>
    </r>
    <r>
      <rPr>
        <i/>
        <sz val="12"/>
        <color indexed="30"/>
        <rFont val="Calibri"/>
        <family val="2"/>
      </rPr>
      <t>doplňte adresu firmy do řádku 8 a 9</t>
    </r>
  </si>
  <si>
    <t>HP LJ 1320</t>
  </si>
  <si>
    <t>HP CM2320 - C modrý</t>
  </si>
  <si>
    <t>HP CM2320 - K černý</t>
  </si>
  <si>
    <t>HP CM2320 - M červený</t>
  </si>
  <si>
    <t>HP CM2320 - Y žlutý</t>
  </si>
  <si>
    <t>OKI B410 - toner</t>
  </si>
  <si>
    <t>OKI B410/MB 470 obraz. Válec</t>
  </si>
  <si>
    <t>OKI MB470 - toner</t>
  </si>
  <si>
    <t>OkI B411 - toner</t>
  </si>
  <si>
    <t>OKI MB471 - toner</t>
  </si>
  <si>
    <t>OKI B431 - toner - kapacita  12 000 stránek</t>
  </si>
  <si>
    <t>OKI B411/B431/MB471/MB491 - válec</t>
  </si>
  <si>
    <t>OKI C9850 - C modrý - toner</t>
  </si>
  <si>
    <t>OKI C9850 - K černý - obrazový válec</t>
  </si>
  <si>
    <t>OKI C9850 - M červený - obrazový válec</t>
  </si>
  <si>
    <t>OKI ES4131 - toner</t>
  </si>
  <si>
    <t>OKI ES4131 - obrazový válec</t>
  </si>
  <si>
    <t>OKI MB441/MB451 - toner</t>
  </si>
  <si>
    <t>OKI MB441/MB451 - obrazový válec</t>
  </si>
  <si>
    <t>OKI MC560  C modrý - toner</t>
  </si>
  <si>
    <t>OKI MC560  K černý  - toner</t>
  </si>
  <si>
    <t>OKI MC560  M červený - toner</t>
  </si>
  <si>
    <t>OKI MC560  Y žlutý - toner</t>
  </si>
  <si>
    <t>OKI MC560  C modrý - obrazový válec</t>
  </si>
  <si>
    <t>OKI MC560  K černý - obrazový válec</t>
  </si>
  <si>
    <t>OKI MC560  M červený - obrazový válec</t>
  </si>
  <si>
    <t>OKI MC560  Y žlutý - obrazový válec</t>
  </si>
  <si>
    <r>
      <t xml:space="preserve">Popis položky   </t>
    </r>
    <r>
      <rPr>
        <b/>
        <sz val="12"/>
        <color indexed="10"/>
        <rFont val="Calibri"/>
        <family val="2"/>
      </rPr>
      <t xml:space="preserve">  (poznámka pro dodavatele)</t>
    </r>
  </si>
  <si>
    <r>
      <t>Poptávka kancelářských potřeb pro ÚP ČR KoP Rychnov nad Kněžnou  - místo dodání -</t>
    </r>
    <r>
      <rPr>
        <b/>
        <sz val="16"/>
        <color indexed="8"/>
        <rFont val="Calibri"/>
        <family val="2"/>
      </rPr>
      <t xml:space="preserve"> Štemberkova 1433, 516 01 Rychnov nad Kněžnou</t>
    </r>
  </si>
  <si>
    <t>Požadujeme originály tonerů a válců</t>
  </si>
  <si>
    <t>OKI C9850 - K černý - toner</t>
  </si>
  <si>
    <t>OKI C9850 - M červený - toner</t>
  </si>
  <si>
    <t>OKI C9850 - Y žlutý - toner</t>
  </si>
  <si>
    <t>Q5949A</t>
  </si>
  <si>
    <t>CC531AC</t>
  </si>
  <si>
    <t>CC530AC</t>
  </si>
  <si>
    <t>p/n 43979102</t>
  </si>
  <si>
    <t>p/n 43979002</t>
  </si>
  <si>
    <t>p/n 43979202</t>
  </si>
  <si>
    <t>p/n 44574702</t>
  </si>
  <si>
    <t>p/n 44574802</t>
  </si>
  <si>
    <t>p/n44574302</t>
  </si>
  <si>
    <t>p/n 42918913</t>
  </si>
  <si>
    <t>p/n 44917607</t>
  </si>
  <si>
    <t>p/n 01283601</t>
  </si>
  <si>
    <t>p/n 44992402</t>
  </si>
  <si>
    <t>p/n 44574307</t>
  </si>
  <si>
    <t>p/n 43865723</t>
  </si>
  <si>
    <t>p/n 43865724</t>
  </si>
  <si>
    <t>p/n 43865722</t>
  </si>
  <si>
    <t>p/n 43865721</t>
  </si>
  <si>
    <t>p/n 43870023</t>
  </si>
  <si>
    <t>p/n 43870022</t>
  </si>
  <si>
    <t>p/n 43870021</t>
  </si>
  <si>
    <t>CC533AC</t>
  </si>
  <si>
    <t>CC532AC</t>
  </si>
  <si>
    <t>AKR1 s.r.o., Svatoslavova 589/9, 140 00  Praha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</si>
</sst>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Narrow"/>
      <family val="2"/>
    </font>
    <font>
      <i/>
      <sz val="12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u val="single"/>
      <sz val="12"/>
      <color rgb="FFFF0000"/>
      <name val="Calibri"/>
      <family val="2"/>
    </font>
    <font>
      <i/>
      <sz val="12"/>
      <color rgb="FF0070C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dashed"/>
      <top style="thin">
        <color theme="1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44" fontId="0" fillId="0" borderId="15" xfId="39" applyFont="1" applyBorder="1" applyAlignment="1">
      <alignment vertical="center"/>
    </xf>
    <xf numFmtId="9" fontId="1" fillId="0" borderId="15" xfId="51" applyFont="1" applyBorder="1" applyAlignment="1">
      <alignment vertical="center"/>
    </xf>
    <xf numFmtId="44" fontId="0" fillId="0" borderId="16" xfId="39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58" fillId="6" borderId="24" xfId="0" applyFont="1" applyFill="1" applyBorder="1" applyAlignment="1">
      <alignment horizontal="center" vertical="center"/>
    </xf>
    <xf numFmtId="44" fontId="58" fillId="6" borderId="13" xfId="0" applyNumberFormat="1" applyFont="1" applyFill="1" applyBorder="1" applyAlignment="1">
      <alignment vertical="center"/>
    </xf>
    <xf numFmtId="0" fontId="58" fillId="6" borderId="13" xfId="0" applyFont="1" applyFill="1" applyBorder="1" applyAlignment="1">
      <alignment vertical="center"/>
    </xf>
    <xf numFmtId="44" fontId="58" fillId="6" borderId="25" xfId="39" applyFont="1" applyFill="1" applyBorder="1" applyAlignment="1">
      <alignment vertical="center"/>
    </xf>
    <xf numFmtId="0" fontId="2" fillId="0" borderId="23" xfId="0" applyFont="1" applyBorder="1" applyAlignment="1" applyProtection="1">
      <alignment vertical="center" wrapText="1"/>
      <protection locked="0"/>
    </xf>
    <xf numFmtId="0" fontId="32" fillId="0" borderId="26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32" fillId="0" borderId="27" xfId="0" applyFont="1" applyBorder="1" applyAlignment="1">
      <alignment/>
    </xf>
    <xf numFmtId="0" fontId="59" fillId="0" borderId="0" xfId="0" applyFont="1" applyAlignment="1">
      <alignment vertical="center"/>
    </xf>
    <xf numFmtId="44" fontId="0" fillId="0" borderId="28" xfId="39" applyFont="1" applyBorder="1" applyAlignment="1">
      <alignment vertical="center"/>
    </xf>
    <xf numFmtId="0" fontId="32" fillId="34" borderId="26" xfId="0" applyFont="1" applyFill="1" applyBorder="1" applyAlignment="1">
      <alignment/>
    </xf>
    <xf numFmtId="0" fontId="60" fillId="0" borderId="0" xfId="0" applyFont="1" applyAlignment="1">
      <alignment/>
    </xf>
    <xf numFmtId="3" fontId="12" fillId="0" borderId="19" xfId="0" applyNumberFormat="1" applyFont="1" applyBorder="1" applyAlignment="1">
      <alignment horizontal="center" vertical="center"/>
    </xf>
    <xf numFmtId="9" fontId="1" fillId="0" borderId="22" xfId="51" applyFont="1" applyBorder="1" applyAlignment="1">
      <alignment vertical="center"/>
    </xf>
    <xf numFmtId="0" fontId="0" fillId="0" borderId="0" xfId="0" applyAlignment="1">
      <alignment/>
    </xf>
    <xf numFmtId="44" fontId="0" fillId="0" borderId="15" xfId="40" applyFont="1" applyBorder="1" applyAlignment="1">
      <alignment vertical="center"/>
    </xf>
    <xf numFmtId="44" fontId="0" fillId="0" borderId="16" xfId="4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32" fillId="0" borderId="26" xfId="0" applyFont="1" applyBorder="1" applyAlignment="1">
      <alignment/>
    </xf>
    <xf numFmtId="0" fontId="0" fillId="0" borderId="0" xfId="0" applyAlignment="1">
      <alignment horizontal="center" wrapText="1"/>
    </xf>
    <xf numFmtId="9" fontId="1" fillId="0" borderId="22" xfId="52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9" fontId="1" fillId="0" borderId="15" xfId="52" applyFont="1" applyBorder="1" applyAlignment="1">
      <alignment vertical="center"/>
    </xf>
    <xf numFmtId="44" fontId="0" fillId="0" borderId="16" xfId="40" applyFont="1" applyFill="1" applyBorder="1" applyAlignment="1">
      <alignment vertical="center"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52" fillId="0" borderId="0" xfId="0" applyFont="1" applyAlignment="1">
      <alignment/>
    </xf>
    <xf numFmtId="0" fontId="64" fillId="0" borderId="17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164" fontId="0" fillId="0" borderId="15" xfId="0" applyNumberFormat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23" xfId="0" applyFont="1" applyFill="1" applyBorder="1" applyAlignment="1">
      <alignment horizontal="center" vertical="center" wrapText="1"/>
    </xf>
    <xf numFmtId="0" fontId="66" fillId="35" borderId="3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 wrapText="1"/>
    </xf>
    <xf numFmtId="0" fontId="66" fillId="35" borderId="32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wrapText="1"/>
    </xf>
    <xf numFmtId="0" fontId="67" fillId="35" borderId="33" xfId="0" applyFont="1" applyFill="1" applyBorder="1" applyAlignment="1">
      <alignment horizontal="center" wrapText="1"/>
    </xf>
    <xf numFmtId="0" fontId="67" fillId="35" borderId="34" xfId="0" applyFont="1" applyFill="1" applyBorder="1" applyAlignment="1">
      <alignment horizontal="center" wrapText="1"/>
    </xf>
    <xf numFmtId="0" fontId="68" fillId="36" borderId="10" xfId="0" applyFont="1" applyFill="1" applyBorder="1" applyAlignment="1">
      <alignment horizontal="center" vertical="center" wrapText="1"/>
    </xf>
    <xf numFmtId="0" fontId="68" fillId="36" borderId="23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 vertical="center" wrapText="1"/>
    </xf>
    <xf numFmtId="0" fontId="68" fillId="36" borderId="3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centa 2" xfId="52"/>
    <cellStyle name="Procenta 3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Layout" workbookViewId="0" topLeftCell="A32">
      <selection activeCell="D46" sqref="D46"/>
    </sheetView>
  </sheetViews>
  <sheetFormatPr defaultColWidth="9.140625" defaultRowHeight="15"/>
  <cols>
    <col min="1" max="1" width="60.57421875" style="0" customWidth="1"/>
    <col min="2" max="2" width="5.421875" style="0" customWidth="1"/>
    <col min="3" max="3" width="6.28125" style="0" customWidth="1"/>
    <col min="4" max="4" width="11.28125" style="0" customWidth="1"/>
    <col min="5" max="5" width="13.8515625" style="0" customWidth="1"/>
    <col min="6" max="6" width="4.57421875" style="0" customWidth="1"/>
    <col min="7" max="7" width="14.00390625" style="0" customWidth="1"/>
    <col min="8" max="8" width="43.28125" style="0" customWidth="1"/>
    <col min="9" max="9" width="0.13671875" style="0" customWidth="1"/>
  </cols>
  <sheetData>
    <row r="1" ht="15.75" thickBot="1">
      <c r="A1" s="44" t="s">
        <v>7</v>
      </c>
    </row>
    <row r="2" spans="1:8" ht="15">
      <c r="A2" s="29" t="s">
        <v>10</v>
      </c>
      <c r="B2" s="53" t="s">
        <v>42</v>
      </c>
      <c r="C2" s="54"/>
      <c r="D2" s="54"/>
      <c r="E2" s="54"/>
      <c r="F2" s="54"/>
      <c r="G2" s="54"/>
      <c r="H2" s="55"/>
    </row>
    <row r="3" spans="1:8" ht="15">
      <c r="A3" s="29" t="s">
        <v>11</v>
      </c>
      <c r="B3" s="56"/>
      <c r="C3" s="57"/>
      <c r="D3" s="57"/>
      <c r="E3" s="57"/>
      <c r="F3" s="57"/>
      <c r="G3" s="57"/>
      <c r="H3" s="58"/>
    </row>
    <row r="4" spans="1:8" ht="15.75" thickBot="1">
      <c r="A4" s="29" t="s">
        <v>12</v>
      </c>
      <c r="B4" s="59"/>
      <c r="C4" s="60"/>
      <c r="D4" s="60"/>
      <c r="E4" s="60"/>
      <c r="F4" s="60"/>
      <c r="G4" s="60"/>
      <c r="H4" s="61"/>
    </row>
    <row r="5" spans="1:8" s="32" customFormat="1" ht="29.25" customHeight="1">
      <c r="A5" s="29"/>
      <c r="B5" s="37"/>
      <c r="C5" s="37"/>
      <c r="D5" s="37"/>
      <c r="E5" s="37"/>
      <c r="F5" s="37"/>
      <c r="G5" s="37"/>
      <c r="H5" s="37"/>
    </row>
    <row r="6" ht="15.75">
      <c r="A6" s="40" t="s">
        <v>9</v>
      </c>
    </row>
    <row r="7" ht="30" customHeight="1" thickBot="1">
      <c r="A7" s="43" t="s">
        <v>13</v>
      </c>
    </row>
    <row r="8" spans="1:8" ht="26.25" customHeight="1">
      <c r="A8" s="62" t="s">
        <v>70</v>
      </c>
      <c r="B8" s="63"/>
      <c r="C8" s="1"/>
      <c r="D8" s="66" t="s">
        <v>8</v>
      </c>
      <c r="E8" s="69" t="s">
        <v>3</v>
      </c>
      <c r="F8" s="72" t="s">
        <v>4</v>
      </c>
      <c r="G8" s="69" t="s">
        <v>6</v>
      </c>
      <c r="H8" s="72" t="s">
        <v>41</v>
      </c>
    </row>
    <row r="9" spans="1:8" ht="19.5" customHeight="1" thickBot="1">
      <c r="A9" s="64"/>
      <c r="B9" s="65"/>
      <c r="C9" s="2" t="s">
        <v>5</v>
      </c>
      <c r="D9" s="67"/>
      <c r="E9" s="70"/>
      <c r="F9" s="73"/>
      <c r="G9" s="70"/>
      <c r="H9" s="73"/>
    </row>
    <row r="10" spans="1:8" ht="16.5" thickBot="1">
      <c r="A10" s="3" t="s">
        <v>0</v>
      </c>
      <c r="B10" s="4" t="s">
        <v>1</v>
      </c>
      <c r="C10" s="5"/>
      <c r="D10" s="68"/>
      <c r="E10" s="71"/>
      <c r="F10" s="74"/>
      <c r="G10" s="71"/>
      <c r="H10" s="74"/>
    </row>
    <row r="11" spans="1:8" s="32" customFormat="1" ht="18" customHeight="1" thickBot="1">
      <c r="A11" s="36" t="s">
        <v>14</v>
      </c>
      <c r="B11" s="11" t="s">
        <v>2</v>
      </c>
      <c r="C11" s="30">
        <v>2</v>
      </c>
      <c r="D11" s="51">
        <v>1081</v>
      </c>
      <c r="E11" s="7">
        <f aca="true" t="shared" si="0" ref="E11:E31">C11*D11</f>
        <v>2162</v>
      </c>
      <c r="F11" s="8">
        <v>0.21</v>
      </c>
      <c r="G11" s="9">
        <f aca="true" t="shared" si="1" ref="G11:G41">E11+(E11*F11)</f>
        <v>2616.02</v>
      </c>
      <c r="H11" s="48" t="s">
        <v>47</v>
      </c>
    </row>
    <row r="12" spans="1:8" ht="18" customHeight="1" thickBot="1">
      <c r="A12" s="23" t="s">
        <v>15</v>
      </c>
      <c r="B12" s="11" t="s">
        <v>2</v>
      </c>
      <c r="C12" s="30">
        <v>2</v>
      </c>
      <c r="D12" s="51">
        <v>1211</v>
      </c>
      <c r="E12" s="7">
        <f t="shared" si="0"/>
        <v>2422</v>
      </c>
      <c r="F12" s="31">
        <v>0.21</v>
      </c>
      <c r="G12" s="9">
        <f t="shared" si="1"/>
        <v>2930.62</v>
      </c>
      <c r="H12" s="48" t="s">
        <v>48</v>
      </c>
    </row>
    <row r="13" spans="1:8" ht="18" customHeight="1" thickBot="1">
      <c r="A13" s="36" t="s">
        <v>16</v>
      </c>
      <c r="B13" s="11" t="s">
        <v>2</v>
      </c>
      <c r="C13" s="30">
        <v>2</v>
      </c>
      <c r="D13" s="51">
        <v>1336</v>
      </c>
      <c r="E13" s="7">
        <f t="shared" si="0"/>
        <v>2672</v>
      </c>
      <c r="F13" s="31">
        <v>0.21</v>
      </c>
      <c r="G13" s="9">
        <f t="shared" si="1"/>
        <v>3233.12</v>
      </c>
      <c r="H13" s="48" t="s">
        <v>49</v>
      </c>
    </row>
    <row r="14" spans="1:8" ht="18" customHeight="1" thickBot="1">
      <c r="A14" s="36" t="s">
        <v>17</v>
      </c>
      <c r="B14" s="11" t="s">
        <v>2</v>
      </c>
      <c r="C14" s="30">
        <v>2</v>
      </c>
      <c r="D14" s="51">
        <v>1211</v>
      </c>
      <c r="E14" s="7">
        <f t="shared" si="0"/>
        <v>2422</v>
      </c>
      <c r="F14" s="31">
        <v>0.21</v>
      </c>
      <c r="G14" s="9">
        <f t="shared" si="1"/>
        <v>2930.62</v>
      </c>
      <c r="H14" s="48" t="s">
        <v>68</v>
      </c>
    </row>
    <row r="15" spans="1:8" ht="18" customHeight="1" thickBot="1">
      <c r="A15" s="36" t="s">
        <v>18</v>
      </c>
      <c r="B15" s="11" t="s">
        <v>2</v>
      </c>
      <c r="C15" s="30">
        <v>2</v>
      </c>
      <c r="D15" s="51">
        <v>1211</v>
      </c>
      <c r="E15" s="7">
        <f t="shared" si="0"/>
        <v>2422</v>
      </c>
      <c r="F15" s="31">
        <v>0.21</v>
      </c>
      <c r="G15" s="9">
        <f t="shared" si="1"/>
        <v>2930.62</v>
      </c>
      <c r="H15" s="48" t="s">
        <v>69</v>
      </c>
    </row>
    <row r="16" spans="1:8" ht="18" customHeight="1">
      <c r="A16" s="23" t="s">
        <v>19</v>
      </c>
      <c r="B16" s="11" t="s">
        <v>2</v>
      </c>
      <c r="C16" s="12">
        <v>16</v>
      </c>
      <c r="D16" s="51">
        <v>1365</v>
      </c>
      <c r="E16" s="33">
        <f t="shared" si="0"/>
        <v>21840</v>
      </c>
      <c r="F16" s="38">
        <v>0.21</v>
      </c>
      <c r="G16" s="34">
        <f t="shared" si="1"/>
        <v>26426.4</v>
      </c>
      <c r="H16" s="48" t="s">
        <v>50</v>
      </c>
    </row>
    <row r="17" spans="1:8" s="32" customFormat="1" ht="18" customHeight="1" thickBot="1">
      <c r="A17" s="36" t="s">
        <v>20</v>
      </c>
      <c r="B17" s="11" t="s">
        <v>2</v>
      </c>
      <c r="C17" s="12">
        <v>5</v>
      </c>
      <c r="D17" s="51">
        <v>2927</v>
      </c>
      <c r="E17" s="33">
        <f t="shared" si="0"/>
        <v>14635</v>
      </c>
      <c r="F17" s="41">
        <v>0.21</v>
      </c>
      <c r="G17" s="42">
        <f t="shared" si="1"/>
        <v>17708.35</v>
      </c>
      <c r="H17" s="49" t="s">
        <v>51</v>
      </c>
    </row>
    <row r="18" spans="1:8" ht="18" customHeight="1" thickBot="1">
      <c r="A18" s="28" t="s">
        <v>21</v>
      </c>
      <c r="B18" s="11" t="s">
        <v>2</v>
      </c>
      <c r="C18" s="12">
        <v>2</v>
      </c>
      <c r="D18" s="51">
        <v>2131</v>
      </c>
      <c r="E18" s="7">
        <f t="shared" si="0"/>
        <v>4262</v>
      </c>
      <c r="F18" s="8">
        <v>0.21</v>
      </c>
      <c r="G18" s="9">
        <f t="shared" si="1"/>
        <v>5157.02</v>
      </c>
      <c r="H18" s="48" t="s">
        <v>52</v>
      </c>
    </row>
    <row r="19" spans="1:8" ht="18" customHeight="1" thickBot="1">
      <c r="A19" s="28" t="s">
        <v>22</v>
      </c>
      <c r="B19" s="11" t="s">
        <v>2</v>
      </c>
      <c r="C19" s="12">
        <v>7</v>
      </c>
      <c r="D19" s="51">
        <v>1460</v>
      </c>
      <c r="E19" s="7">
        <f t="shared" si="0"/>
        <v>10220</v>
      </c>
      <c r="F19" s="8">
        <v>0.21</v>
      </c>
      <c r="G19" s="9">
        <f t="shared" si="1"/>
        <v>12366.2</v>
      </c>
      <c r="H19" s="48" t="s">
        <v>53</v>
      </c>
    </row>
    <row r="20" spans="1:8" ht="18" customHeight="1" thickBot="1">
      <c r="A20" s="28" t="s">
        <v>24</v>
      </c>
      <c r="B20" s="11" t="s">
        <v>2</v>
      </c>
      <c r="C20" s="12">
        <v>5</v>
      </c>
      <c r="D20" s="51">
        <v>3074</v>
      </c>
      <c r="E20" s="7">
        <f t="shared" si="0"/>
        <v>15370</v>
      </c>
      <c r="F20" s="8">
        <v>0.21</v>
      </c>
      <c r="G20" s="9">
        <f t="shared" si="1"/>
        <v>18597.7</v>
      </c>
      <c r="H20" s="48">
        <v>44917602</v>
      </c>
    </row>
    <row r="21" spans="1:8" ht="18" customHeight="1" thickBot="1">
      <c r="A21" s="23" t="s">
        <v>23</v>
      </c>
      <c r="B21" s="11" t="s">
        <v>2</v>
      </c>
      <c r="C21" s="12">
        <v>8</v>
      </c>
      <c r="D21" s="51">
        <v>2209</v>
      </c>
      <c r="E21" s="7">
        <f t="shared" si="0"/>
        <v>17672</v>
      </c>
      <c r="F21" s="8">
        <v>0.21</v>
      </c>
      <c r="G21" s="9">
        <f t="shared" si="1"/>
        <v>21383.12</v>
      </c>
      <c r="H21" s="48" t="s">
        <v>54</v>
      </c>
    </row>
    <row r="22" spans="1:9" ht="18" customHeight="1" thickBot="1">
      <c r="A22" s="23" t="s">
        <v>25</v>
      </c>
      <c r="B22" s="11" t="s">
        <v>2</v>
      </c>
      <c r="C22" s="12">
        <v>5</v>
      </c>
      <c r="D22" s="51">
        <v>2035</v>
      </c>
      <c r="E22" s="7">
        <f t="shared" si="0"/>
        <v>10175</v>
      </c>
      <c r="F22" s="8">
        <v>0.21</v>
      </c>
      <c r="G22" s="9">
        <f t="shared" si="1"/>
        <v>12311.75</v>
      </c>
      <c r="H22" s="48" t="s">
        <v>55</v>
      </c>
      <c r="I22" s="10"/>
    </row>
    <row r="23" spans="1:9" ht="18" customHeight="1" thickBot="1">
      <c r="A23" s="23" t="s">
        <v>26</v>
      </c>
      <c r="B23" s="11" t="s">
        <v>2</v>
      </c>
      <c r="C23" s="12">
        <v>1</v>
      </c>
      <c r="D23" s="51">
        <v>6629</v>
      </c>
      <c r="E23" s="7">
        <f t="shared" si="0"/>
        <v>6629</v>
      </c>
      <c r="F23" s="8">
        <v>0.21</v>
      </c>
      <c r="G23" s="9">
        <f t="shared" si="1"/>
        <v>8021.09</v>
      </c>
      <c r="H23" s="48">
        <v>42918915</v>
      </c>
      <c r="I23" s="10"/>
    </row>
    <row r="24" spans="1:9" ht="18" customHeight="1" thickBot="1">
      <c r="A24" s="36" t="s">
        <v>44</v>
      </c>
      <c r="B24" s="11" t="s">
        <v>2</v>
      </c>
      <c r="C24" s="12">
        <v>1</v>
      </c>
      <c r="D24" s="51">
        <v>3070</v>
      </c>
      <c r="E24" s="7">
        <f t="shared" si="0"/>
        <v>3070</v>
      </c>
      <c r="F24" s="8">
        <v>0.21</v>
      </c>
      <c r="G24" s="9">
        <f t="shared" si="1"/>
        <v>3714.7</v>
      </c>
      <c r="H24" s="48">
        <v>42918916</v>
      </c>
      <c r="I24" s="10"/>
    </row>
    <row r="25" spans="1:9" ht="18" customHeight="1" thickBot="1">
      <c r="A25" s="36" t="s">
        <v>45</v>
      </c>
      <c r="B25" s="11" t="s">
        <v>2</v>
      </c>
      <c r="C25" s="12">
        <v>1</v>
      </c>
      <c r="D25" s="51">
        <v>6629</v>
      </c>
      <c r="E25" s="7">
        <f t="shared" si="0"/>
        <v>6629</v>
      </c>
      <c r="F25" s="8">
        <v>0.21</v>
      </c>
      <c r="G25" s="9">
        <f t="shared" si="1"/>
        <v>8021.09</v>
      </c>
      <c r="H25" s="48">
        <v>42918914</v>
      </c>
      <c r="I25" s="10"/>
    </row>
    <row r="26" spans="1:9" ht="18" customHeight="1" thickBot="1">
      <c r="A26" s="36" t="s">
        <v>46</v>
      </c>
      <c r="B26" s="11" t="s">
        <v>2</v>
      </c>
      <c r="C26" s="12">
        <v>1</v>
      </c>
      <c r="D26" s="51">
        <v>6629</v>
      </c>
      <c r="E26" s="7">
        <f t="shared" si="0"/>
        <v>6629</v>
      </c>
      <c r="F26" s="8">
        <v>0.21</v>
      </c>
      <c r="G26" s="9">
        <f t="shared" si="1"/>
        <v>8021.09</v>
      </c>
      <c r="H26" s="48" t="s">
        <v>56</v>
      </c>
      <c r="I26" s="10"/>
    </row>
    <row r="27" spans="1:9" ht="18" customHeight="1" thickBot="1">
      <c r="A27" s="36" t="s">
        <v>27</v>
      </c>
      <c r="B27" s="11" t="s">
        <v>2</v>
      </c>
      <c r="C27" s="12">
        <v>1</v>
      </c>
      <c r="D27" s="51">
        <v>3234</v>
      </c>
      <c r="E27" s="7">
        <f t="shared" si="0"/>
        <v>3234</v>
      </c>
      <c r="F27" s="8">
        <v>0.21</v>
      </c>
      <c r="G27" s="9">
        <f t="shared" si="1"/>
        <v>3913.14</v>
      </c>
      <c r="H27" s="48">
        <v>42918108</v>
      </c>
      <c r="I27" s="10"/>
    </row>
    <row r="28" spans="1:9" ht="18" customHeight="1" thickBot="1">
      <c r="A28" s="36" t="s">
        <v>28</v>
      </c>
      <c r="B28" s="11" t="s">
        <v>2</v>
      </c>
      <c r="C28" s="12">
        <v>1</v>
      </c>
      <c r="D28" s="51">
        <v>3234</v>
      </c>
      <c r="E28" s="7">
        <f t="shared" si="0"/>
        <v>3234</v>
      </c>
      <c r="F28" s="8">
        <v>0.21</v>
      </c>
      <c r="G28" s="9">
        <f t="shared" si="1"/>
        <v>3913.14</v>
      </c>
      <c r="H28" s="48">
        <v>42918106</v>
      </c>
      <c r="I28" s="10"/>
    </row>
    <row r="29" spans="1:9" ht="18" customHeight="1" thickBot="1">
      <c r="A29" s="23" t="s">
        <v>29</v>
      </c>
      <c r="B29" s="45" t="s">
        <v>2</v>
      </c>
      <c r="C29" s="12">
        <v>2</v>
      </c>
      <c r="D29" s="51">
        <v>1391</v>
      </c>
      <c r="E29" s="7">
        <f t="shared" si="0"/>
        <v>2782</v>
      </c>
      <c r="F29" s="8">
        <v>0.21</v>
      </c>
      <c r="G29" s="9">
        <f t="shared" si="1"/>
        <v>3366.2200000000003</v>
      </c>
      <c r="H29" s="48" t="s">
        <v>57</v>
      </c>
      <c r="I29" s="10"/>
    </row>
    <row r="30" spans="1:9" ht="18" customHeight="1" thickBot="1">
      <c r="A30" s="23" t="s">
        <v>30</v>
      </c>
      <c r="B30" s="45" t="s">
        <v>2</v>
      </c>
      <c r="C30" s="12">
        <v>1</v>
      </c>
      <c r="D30" s="51">
        <v>1973</v>
      </c>
      <c r="E30" s="7">
        <f t="shared" si="0"/>
        <v>1973</v>
      </c>
      <c r="F30" s="8">
        <v>0.21</v>
      </c>
      <c r="G30" s="9">
        <f t="shared" si="1"/>
        <v>2387.33</v>
      </c>
      <c r="H30" s="48" t="s">
        <v>58</v>
      </c>
      <c r="I30" s="10"/>
    </row>
    <row r="31" spans="1:9" s="32" customFormat="1" ht="18" customHeight="1" thickBot="1">
      <c r="A31" s="36" t="s">
        <v>31</v>
      </c>
      <c r="B31" s="39" t="s">
        <v>2</v>
      </c>
      <c r="C31" s="12">
        <v>3</v>
      </c>
      <c r="D31" s="51">
        <v>1343</v>
      </c>
      <c r="E31" s="7">
        <f t="shared" si="0"/>
        <v>4029</v>
      </c>
      <c r="F31" s="8">
        <v>0.21</v>
      </c>
      <c r="G31" s="9">
        <f t="shared" si="1"/>
        <v>4875.09</v>
      </c>
      <c r="H31" s="48" t="s">
        <v>59</v>
      </c>
      <c r="I31" s="35"/>
    </row>
    <row r="32" spans="1:9" ht="18" customHeight="1" thickBot="1">
      <c r="A32" s="23" t="s">
        <v>32</v>
      </c>
      <c r="B32" s="11" t="s">
        <v>2</v>
      </c>
      <c r="C32" s="12">
        <v>2</v>
      </c>
      <c r="D32" s="52">
        <v>2035</v>
      </c>
      <c r="E32" s="7">
        <f>C32*D32</f>
        <v>4070</v>
      </c>
      <c r="F32" s="31">
        <v>0.21</v>
      </c>
      <c r="G32" s="9">
        <f t="shared" si="1"/>
        <v>4924.7</v>
      </c>
      <c r="H32" s="48" t="s">
        <v>60</v>
      </c>
      <c r="I32" s="10"/>
    </row>
    <row r="33" spans="1:9" ht="18" customHeight="1" thickBot="1">
      <c r="A33" s="23" t="s">
        <v>33</v>
      </c>
      <c r="B33" s="11" t="s">
        <v>2</v>
      </c>
      <c r="C33" s="12">
        <v>3</v>
      </c>
      <c r="D33" s="51">
        <v>3864</v>
      </c>
      <c r="E33" s="7">
        <f>C33*D33</f>
        <v>11592</v>
      </c>
      <c r="F33" s="8">
        <v>0.21</v>
      </c>
      <c r="G33" s="9">
        <f t="shared" si="1"/>
        <v>14026.32</v>
      </c>
      <c r="H33" s="49" t="s">
        <v>61</v>
      </c>
      <c r="I33" s="10"/>
    </row>
    <row r="34" spans="1:9" ht="18" customHeight="1" thickBot="1">
      <c r="A34" s="36" t="s">
        <v>34</v>
      </c>
      <c r="B34" s="11" t="s">
        <v>2</v>
      </c>
      <c r="C34" s="12">
        <v>3</v>
      </c>
      <c r="D34" s="51">
        <v>2319</v>
      </c>
      <c r="E34" s="7">
        <f>C34*D34</f>
        <v>6957</v>
      </c>
      <c r="F34" s="8">
        <v>0.21</v>
      </c>
      <c r="G34" s="9">
        <f t="shared" si="1"/>
        <v>8417.97</v>
      </c>
      <c r="H34" s="49" t="s">
        <v>62</v>
      </c>
      <c r="I34" s="10"/>
    </row>
    <row r="35" spans="1:9" ht="18" customHeight="1" thickBot="1">
      <c r="A35" s="36" t="s">
        <v>35</v>
      </c>
      <c r="B35" s="11" t="s">
        <v>2</v>
      </c>
      <c r="C35" s="12">
        <v>3</v>
      </c>
      <c r="D35" s="51">
        <v>3864</v>
      </c>
      <c r="E35" s="7">
        <f>C35*D35</f>
        <v>11592</v>
      </c>
      <c r="F35" s="8">
        <v>0.21</v>
      </c>
      <c r="G35" s="9">
        <f t="shared" si="1"/>
        <v>14026.32</v>
      </c>
      <c r="H35" s="49" t="s">
        <v>63</v>
      </c>
      <c r="I35" s="10"/>
    </row>
    <row r="36" spans="1:9" ht="18" customHeight="1" thickBot="1">
      <c r="A36" s="36" t="s">
        <v>36</v>
      </c>
      <c r="B36" s="11" t="s">
        <v>2</v>
      </c>
      <c r="C36" s="12">
        <v>3</v>
      </c>
      <c r="D36" s="51">
        <v>3864</v>
      </c>
      <c r="E36" s="7">
        <f aca="true" t="shared" si="2" ref="E36:E41">C36*D36</f>
        <v>11592</v>
      </c>
      <c r="F36" s="8">
        <v>0.21</v>
      </c>
      <c r="G36" s="9">
        <f t="shared" si="1"/>
        <v>14026.32</v>
      </c>
      <c r="H36" s="48" t="s">
        <v>64</v>
      </c>
      <c r="I36" s="10"/>
    </row>
    <row r="37" spans="1:9" ht="18" customHeight="1" thickBot="1">
      <c r="A37" s="46" t="s">
        <v>37</v>
      </c>
      <c r="B37" s="11" t="s">
        <v>2</v>
      </c>
      <c r="C37" s="12">
        <v>1</v>
      </c>
      <c r="D37" s="51">
        <v>1109</v>
      </c>
      <c r="E37" s="7">
        <f t="shared" si="2"/>
        <v>1109</v>
      </c>
      <c r="F37" s="8">
        <v>0.21</v>
      </c>
      <c r="G37" s="9">
        <f t="shared" si="1"/>
        <v>1341.8899999999999</v>
      </c>
      <c r="H37" s="48" t="s">
        <v>65</v>
      </c>
      <c r="I37" s="10"/>
    </row>
    <row r="38" spans="1:9" ht="18" customHeight="1" thickBot="1">
      <c r="A38" s="46" t="s">
        <v>38</v>
      </c>
      <c r="B38" s="11" t="s">
        <v>2</v>
      </c>
      <c r="C38" s="12">
        <v>1</v>
      </c>
      <c r="D38" s="51">
        <v>1109</v>
      </c>
      <c r="E38" s="7">
        <f t="shared" si="2"/>
        <v>1109</v>
      </c>
      <c r="F38" s="8">
        <v>0.21</v>
      </c>
      <c r="G38" s="9">
        <f t="shared" si="1"/>
        <v>1341.8899999999999</v>
      </c>
      <c r="H38" s="48">
        <v>43870024</v>
      </c>
      <c r="I38" s="10"/>
    </row>
    <row r="39" spans="1:9" ht="18" customHeight="1" thickBot="1">
      <c r="A39" s="46" t="s">
        <v>39</v>
      </c>
      <c r="B39" s="11" t="s">
        <v>2</v>
      </c>
      <c r="C39" s="12">
        <v>1</v>
      </c>
      <c r="D39" s="51">
        <v>1109</v>
      </c>
      <c r="E39" s="7">
        <f t="shared" si="2"/>
        <v>1109</v>
      </c>
      <c r="F39" s="8">
        <v>0.21</v>
      </c>
      <c r="G39" s="9">
        <f t="shared" si="1"/>
        <v>1341.8899999999999</v>
      </c>
      <c r="H39" s="48" t="s">
        <v>66</v>
      </c>
      <c r="I39" s="10"/>
    </row>
    <row r="40" spans="1:9" ht="18" customHeight="1" thickBot="1">
      <c r="A40" s="46" t="s">
        <v>40</v>
      </c>
      <c r="B40" s="11" t="s">
        <v>2</v>
      </c>
      <c r="C40" s="12">
        <v>1</v>
      </c>
      <c r="D40" s="51">
        <v>1109</v>
      </c>
      <c r="E40" s="7">
        <f t="shared" si="2"/>
        <v>1109</v>
      </c>
      <c r="F40" s="8">
        <v>0.21</v>
      </c>
      <c r="G40" s="9">
        <f t="shared" si="1"/>
        <v>1341.8899999999999</v>
      </c>
      <c r="H40" s="48" t="s">
        <v>67</v>
      </c>
      <c r="I40" s="10"/>
    </row>
    <row r="41" spans="1:9" ht="18" customHeight="1" thickBot="1">
      <c r="A41" s="23"/>
      <c r="B41" s="11" t="s">
        <v>2</v>
      </c>
      <c r="C41" s="12"/>
      <c r="D41" s="6"/>
      <c r="E41" s="7">
        <f t="shared" si="2"/>
        <v>0</v>
      </c>
      <c r="F41" s="8">
        <v>0.21</v>
      </c>
      <c r="G41" s="9">
        <f t="shared" si="1"/>
        <v>0</v>
      </c>
      <c r="H41" s="50"/>
      <c r="I41" s="24"/>
    </row>
    <row r="42" spans="1:8" ht="18" customHeight="1" thickBot="1">
      <c r="A42" s="25"/>
      <c r="B42" s="13" t="s">
        <v>2</v>
      </c>
      <c r="C42" s="14"/>
      <c r="D42" s="15"/>
      <c r="E42" s="7">
        <f>C42*D42</f>
        <v>0</v>
      </c>
      <c r="F42" s="8">
        <v>0.21</v>
      </c>
      <c r="G42" s="27">
        <f>E42+(E42*F42)</f>
        <v>0</v>
      </c>
      <c r="H42" s="48"/>
    </row>
    <row r="43" spans="1:8" ht="24.75" customHeight="1" thickBot="1">
      <c r="A43" s="22"/>
      <c r="B43" s="16"/>
      <c r="C43" s="17"/>
      <c r="D43" s="18"/>
      <c r="E43" s="19">
        <f>SUM(E11:E42)</f>
        <v>194722</v>
      </c>
      <c r="F43" s="20"/>
      <c r="G43" s="21">
        <f>SUM(G11:G42)</f>
        <v>235613.62000000008</v>
      </c>
      <c r="H43" s="17"/>
    </row>
    <row r="44" ht="15">
      <c r="A44" s="47" t="s">
        <v>43</v>
      </c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</sheetData>
  <sheetProtection/>
  <mergeCells count="7">
    <mergeCell ref="B2:H4"/>
    <mergeCell ref="A8:B9"/>
    <mergeCell ref="D8:D10"/>
    <mergeCell ref="E8:E10"/>
    <mergeCell ref="F8:F10"/>
    <mergeCell ref="G8:G10"/>
    <mergeCell ref="H8:H10"/>
  </mergeCells>
  <printOptions/>
  <pageMargins left="0.11811023622047245" right="0.11811023622047245" top="0.1968503937007874" bottom="0" header="0.11811023622047245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Alena Šarounová</cp:lastModifiedBy>
  <cp:lastPrinted>2015-09-24T04:58:39Z</cp:lastPrinted>
  <dcterms:created xsi:type="dcterms:W3CDTF">2012-08-14T07:09:25Z</dcterms:created>
  <dcterms:modified xsi:type="dcterms:W3CDTF">2015-10-12T11:29:09Z</dcterms:modified>
  <cp:category/>
  <cp:version/>
  <cp:contentType/>
  <cp:contentStatus/>
</cp:coreProperties>
</file>