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8" i="1" s="1"/>
  <c r="I53" i="1" s="1"/>
  <c r="I38" i="1"/>
  <c r="I37" i="1"/>
  <c r="I36" i="1"/>
  <c r="I35" i="1"/>
  <c r="I34" i="1"/>
  <c r="I33" i="1"/>
  <c r="I32" i="1"/>
  <c r="I31" i="1"/>
  <c r="I39" i="1" s="1"/>
  <c r="I52" i="1" s="1"/>
  <c r="I27" i="1"/>
  <c r="I26" i="1"/>
  <c r="I25" i="1"/>
  <c r="I24" i="1"/>
  <c r="I23" i="1"/>
  <c r="I22" i="1"/>
  <c r="I21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8" i="1" s="1"/>
  <c r="I50" i="1" s="1"/>
  <c r="I28" i="1" l="1"/>
  <c r="I51" i="1" s="1"/>
  <c r="I55" i="1" s="1"/>
  <c r="I56" i="1" l="1"/>
  <c r="I57" i="1" s="1"/>
</calcChain>
</file>

<file path=xl/sharedStrings.xml><?xml version="1.0" encoding="utf-8"?>
<sst xmlns="http://schemas.openxmlformats.org/spreadsheetml/2006/main" count="113" uniqueCount="53">
  <si>
    <t>PČ</t>
  </si>
  <si>
    <t>Popis</t>
  </si>
  <si>
    <t>MJ</t>
  </si>
  <si>
    <t>Množství</t>
  </si>
  <si>
    <t>J.cena [CZK]</t>
  </si>
  <si>
    <t>Cena celkem
[CZK]</t>
  </si>
  <si>
    <t>OBNOVA ZÁBRADLÍ</t>
  </si>
  <si>
    <t>Odstranění padlých kmenů z prostoru zábradlí</t>
  </si>
  <si>
    <t>ks</t>
  </si>
  <si>
    <t>Demontáž dřevěného zábradlí s dvoutyčovým madlem postupným rozebráním, vč. Odvozu a likvidace (85x2+38)</t>
  </si>
  <si>
    <t>m</t>
  </si>
  <si>
    <t>Odřezání ocelových kotev původního zábradlí</t>
  </si>
  <si>
    <t>Vyvrtání jam ručním zemním vrtákem v soudržných horninách tř. 3 , průměr 200mm, hloubka 700mm</t>
  </si>
  <si>
    <t>Příplatek za strojní vrtání základových patek do skalního podloží</t>
  </si>
  <si>
    <t>Základové patky z betonu tř. C 16/20- ručně zpracovaného (3,14x0,1x0,1x0,7)x38</t>
  </si>
  <si>
    <t>m3</t>
  </si>
  <si>
    <t>Osazování ocel. sloupků zábradlí se zabetonováním</t>
  </si>
  <si>
    <t>Dodávka sloupku zábradlí povrchově uoraveného 1700/40x40x3mm s čepičkou a pásovinou 40/5mm, délky 350mm</t>
  </si>
  <si>
    <t>Hoblování hraněného dřeva (0,08x4x95)</t>
  </si>
  <si>
    <t>m2</t>
  </si>
  <si>
    <t>Provedení tesařského profilového trámu ofrézováním tří hran dubových hranolů (85+4x2,5)</t>
  </si>
  <si>
    <t>Montáž zábradlí dřevěného dubového z hranolu 80/80mm, délky 2,5m, na ocel. Sloupky, vč. Spojovacího materiálu žárově zinkovaného</t>
  </si>
  <si>
    <t>Hranol dubový 80/80mm jakost I (0,08x0,08x103)</t>
  </si>
  <si>
    <t>Nátěry syntetické KDK barva dražší matný povrch 1xantikorozní základní, 2xemail</t>
  </si>
  <si>
    <t>Nátěry venkovních tesařských konstrukcí, tenkovrstvá lazura S1023 Lazurol, odstín palisandr, nátěr 3x</t>
  </si>
  <si>
    <r>
      <t xml:space="preserve">Přesun hmot ruční pro budovy do 100 m     demontované zábradlí  760kg  </t>
    </r>
    <r>
      <rPr>
        <i/>
        <sz val="8"/>
        <color rgb="FF000000"/>
        <rFont val="Trebuchet MS"/>
        <family val="2"/>
        <charset val="238"/>
      </rPr>
      <t xml:space="preserve">                     beton 1800kg                                              ocelová konstrukce  243kg                              dřevěné hranoly  501kg</t>
    </r>
  </si>
  <si>
    <t>t</t>
  </si>
  <si>
    <t>celkem bez DPH</t>
  </si>
  <si>
    <t>SCHODOVÉ STUPNĚ</t>
  </si>
  <si>
    <t>Demontáž schodišťových stupňů z kulatiny a vytažení ocelových kotev, vč. Odvozu a likvidace</t>
  </si>
  <si>
    <t>Zaražení ocelových kotev do rostlé zeminy, délka 0,6m, vč. Osazení dubobvé kulatiny</t>
  </si>
  <si>
    <t>Odkopávky  nezapažené ručně do 10m3 v soudržné zemině tř.3</t>
  </si>
  <si>
    <t>Zásyp jam,šachet rýh nebo kolem objektů sypaninou se zhutněním</t>
  </si>
  <si>
    <t>Tyč dubová odkorněná, ofrézovaná prům 100mm, délka 2m</t>
  </si>
  <si>
    <t>Kamenivo těžené zásypový materiál- vápenec, včetně vodorovného přemístění a urovnání</t>
  </si>
  <si>
    <t>Přesun hmot ruční pro budovy do 100 m</t>
  </si>
  <si>
    <t>PROTIEROZNÍ ZÁBRANY</t>
  </si>
  <si>
    <t>Demontáž dřevěné kulatiny postupným rozebráním, vč. Odvozu a likvidace (4x7+7x7+4x8)</t>
  </si>
  <si>
    <t>Provizorní zapažení svahu</t>
  </si>
  <si>
    <t>Tyč dubová odkorněná prům 90mm, délka 2m, 2,5m, 3m a 3,3m                        (30x2+7x2,5+7x3+7x3,3)</t>
  </si>
  <si>
    <t>Montáž dřevěné kulatiny včetně spojovacího materiálu</t>
  </si>
  <si>
    <t>Provedení kotvy do svahu, vč. Dodávky materiálu</t>
  </si>
  <si>
    <t>LAVICE</t>
  </si>
  <si>
    <t>Demontáž dřevěné lavice, vč. Odvozu a likvidace</t>
  </si>
  <si>
    <t>Kotvy chemickou patronou M 22 hl 500 mm do betonu, ŽB nebo kamene s vyvrtáním otvoru</t>
  </si>
  <si>
    <t>Montáž dřevěné lavice z dubových kuláčů, včetně ochranného nátěru synt. 2X lazurovacím lakem</t>
  </si>
  <si>
    <t>Dubový kuláč prům 300mm                                  (0,3x0,3x3,14x3,6)</t>
  </si>
  <si>
    <t>REKAPITULACE</t>
  </si>
  <si>
    <t>PROTIEROZNÍ PŘEHRÁŽKY</t>
  </si>
  <si>
    <t>Ztížené dopravní podmínky</t>
  </si>
  <si>
    <t>CELKEM BEZ DPH 21%</t>
  </si>
  <si>
    <t>DPH 21%</t>
  </si>
  <si>
    <t>CELKEM S DPH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</si>
</sst>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#,##0.00;\-#,##0.00"/>
  </numFmts>
  <fonts count="7" x14ac:knownFonts="1">
    <font>
      <sz val="11"/>
      <color rgb="FF000000"/>
      <name val="Arial"/>
      <family val="2"/>
      <charset val="238"/>
    </font>
    <font>
      <sz val="8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i/>
      <sz val="8"/>
      <color rgb="FF00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6969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rgb="FF969696"/>
      </bottom>
      <diagonal/>
    </border>
    <border>
      <left/>
      <right/>
      <top style="thin">
        <color auto="1"/>
      </top>
      <bottom style="thin">
        <color rgb="FF969696"/>
      </bottom>
      <diagonal/>
    </border>
    <border>
      <left/>
      <right style="thin">
        <color auto="1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auto="1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rgb="FF969696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69696"/>
      </bottom>
      <diagonal/>
    </border>
    <border>
      <left style="thin">
        <color auto="1"/>
      </left>
      <right style="thin">
        <color rgb="FF969696"/>
      </right>
      <top style="thin">
        <color rgb="FF969696"/>
      </top>
      <bottom style="thin">
        <color auto="1"/>
      </bottom>
      <diagonal/>
    </border>
    <border>
      <left style="thin">
        <color rgb="FF969696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58"/>
  <sheetViews>
    <sheetView tabSelected="1" zoomScaleNormal="100" workbookViewId="0">
      <selection activeCell="H6" sqref="H6:H7"/>
    </sheetView>
  </sheetViews>
  <sheetFormatPr defaultRowHeight="15" x14ac:dyDescent="0.3"/>
  <cols>
    <col min="1" max="1" width="3.5" style="11"/>
    <col min="2" max="3" width="7.875" style="11"/>
    <col min="4" max="4" width="9" style="11"/>
    <col min="5" max="5" width="5" style="11"/>
    <col min="6" max="6" width="3.75" style="12"/>
    <col min="7" max="7" width="8.25" style="11"/>
    <col min="8" max="8" width="9.625" style="11"/>
    <col min="9" max="9" width="18.75" style="11"/>
    <col min="10" max="10" width="5.875" style="11"/>
    <col min="11" max="11" width="7.875" style="11"/>
    <col min="12" max="12" width="10.75" style="11"/>
    <col min="13" max="13" width="11.75" style="11"/>
    <col min="14" max="210" width="7.375" style="11"/>
    <col min="211" max="212" width="7.375" style="13"/>
    <col min="213" max="1025" width="7.375"/>
  </cols>
  <sheetData>
    <row r="1" spans="1:12" s="17" customFormat="1" ht="30" customHeight="1" x14ac:dyDescent="0.2">
      <c r="A1" s="14" t="s">
        <v>0</v>
      </c>
      <c r="B1" s="10" t="s">
        <v>1</v>
      </c>
      <c r="C1" s="10"/>
      <c r="D1" s="10"/>
      <c r="E1" s="10"/>
      <c r="F1" s="15" t="s">
        <v>2</v>
      </c>
      <c r="G1" s="15" t="s">
        <v>3</v>
      </c>
      <c r="H1" s="15" t="s">
        <v>4</v>
      </c>
      <c r="I1" s="16" t="s">
        <v>5</v>
      </c>
    </row>
    <row r="2" spans="1:12" s="18" customFormat="1" ht="17.45" customHeight="1" x14ac:dyDescent="0.2">
      <c r="A2" s="9" t="s">
        <v>6</v>
      </c>
      <c r="B2" s="9"/>
      <c r="C2" s="9"/>
      <c r="D2" s="9"/>
      <c r="E2" s="9"/>
      <c r="F2" s="9"/>
      <c r="G2" s="9"/>
      <c r="H2" s="9"/>
      <c r="I2" s="9"/>
    </row>
    <row r="3" spans="1:12" s="18" customFormat="1" ht="39.6" customHeight="1" x14ac:dyDescent="0.2">
      <c r="A3" s="19">
        <v>1</v>
      </c>
      <c r="B3" s="8" t="s">
        <v>7</v>
      </c>
      <c r="C3" s="8"/>
      <c r="D3" s="8"/>
      <c r="E3" s="8"/>
      <c r="F3" s="20" t="s">
        <v>8</v>
      </c>
      <c r="G3" s="21">
        <v>3</v>
      </c>
      <c r="H3" s="22"/>
      <c r="I3" s="23">
        <f t="shared" ref="I3:I17" si="0">G3*H3</f>
        <v>0</v>
      </c>
    </row>
    <row r="4" spans="1:12" s="18" customFormat="1" ht="39.6" customHeight="1" x14ac:dyDescent="0.2">
      <c r="A4" s="19">
        <v>2</v>
      </c>
      <c r="B4" s="8" t="s">
        <v>9</v>
      </c>
      <c r="C4" s="8"/>
      <c r="D4" s="8"/>
      <c r="E4" s="8"/>
      <c r="F4" s="20" t="s">
        <v>10</v>
      </c>
      <c r="G4" s="21">
        <v>208</v>
      </c>
      <c r="H4" s="22"/>
      <c r="I4" s="23">
        <f t="shared" si="0"/>
        <v>0</v>
      </c>
    </row>
    <row r="5" spans="1:12" s="18" customFormat="1" ht="35.1" customHeight="1" x14ac:dyDescent="0.2">
      <c r="A5" s="19">
        <v>3</v>
      </c>
      <c r="B5" s="8" t="s">
        <v>11</v>
      </c>
      <c r="C5" s="8"/>
      <c r="D5" s="8"/>
      <c r="E5" s="8"/>
      <c r="F5" s="20" t="s">
        <v>8</v>
      </c>
      <c r="G5" s="21">
        <v>76</v>
      </c>
      <c r="H5" s="22"/>
      <c r="I5" s="23">
        <f t="shared" si="0"/>
        <v>0</v>
      </c>
    </row>
    <row r="6" spans="1:12" s="18" customFormat="1" ht="46.9" customHeight="1" x14ac:dyDescent="0.2">
      <c r="A6" s="19">
        <v>4</v>
      </c>
      <c r="B6" s="8" t="s">
        <v>12</v>
      </c>
      <c r="C6" s="8"/>
      <c r="D6" s="8"/>
      <c r="E6" s="8"/>
      <c r="F6" s="20" t="s">
        <v>8</v>
      </c>
      <c r="G6" s="21">
        <v>38</v>
      </c>
      <c r="H6" s="22"/>
      <c r="I6" s="23">
        <f t="shared" si="0"/>
        <v>0</v>
      </c>
    </row>
    <row r="7" spans="1:12" s="18" customFormat="1" ht="40.35" customHeight="1" x14ac:dyDescent="0.2">
      <c r="A7" s="19">
        <v>5</v>
      </c>
      <c r="B7" s="8" t="s">
        <v>13</v>
      </c>
      <c r="C7" s="8"/>
      <c r="D7" s="8"/>
      <c r="E7" s="8"/>
      <c r="F7" s="20" t="s">
        <v>8</v>
      </c>
      <c r="G7" s="21">
        <v>38</v>
      </c>
      <c r="H7" s="22"/>
      <c r="I7" s="23">
        <f t="shared" si="0"/>
        <v>0</v>
      </c>
    </row>
    <row r="8" spans="1:12" s="18" customFormat="1" ht="27" customHeight="1" x14ac:dyDescent="0.3">
      <c r="A8" s="19">
        <v>6</v>
      </c>
      <c r="B8" s="8" t="s">
        <v>14</v>
      </c>
      <c r="C8" s="8"/>
      <c r="D8" s="8"/>
      <c r="E8" s="8"/>
      <c r="F8" s="20" t="s">
        <v>15</v>
      </c>
      <c r="G8" s="21">
        <v>0.83499999999999996</v>
      </c>
      <c r="H8" s="22"/>
      <c r="I8" s="23">
        <f t="shared" si="0"/>
        <v>0</v>
      </c>
      <c r="L8" s="24"/>
    </row>
    <row r="9" spans="1:12" s="18" customFormat="1" ht="29.1" customHeight="1" x14ac:dyDescent="0.3">
      <c r="A9" s="19">
        <v>7</v>
      </c>
      <c r="B9" s="8" t="s">
        <v>16</v>
      </c>
      <c r="C9" s="8"/>
      <c r="D9" s="8"/>
      <c r="E9" s="8"/>
      <c r="F9" s="20" t="s">
        <v>8</v>
      </c>
      <c r="G9" s="21">
        <v>38</v>
      </c>
      <c r="H9" s="22"/>
      <c r="I9" s="23">
        <f t="shared" si="0"/>
        <v>0</v>
      </c>
      <c r="L9" s="24"/>
    </row>
    <row r="10" spans="1:12" s="18" customFormat="1" ht="46.35" customHeight="1" x14ac:dyDescent="0.2">
      <c r="A10" s="19">
        <v>8</v>
      </c>
      <c r="B10" s="8" t="s">
        <v>17</v>
      </c>
      <c r="C10" s="8"/>
      <c r="D10" s="8"/>
      <c r="E10" s="8"/>
      <c r="F10" s="20" t="s">
        <v>8</v>
      </c>
      <c r="G10" s="21">
        <v>38</v>
      </c>
      <c r="H10" s="22"/>
      <c r="I10" s="23">
        <f t="shared" si="0"/>
        <v>0</v>
      </c>
    </row>
    <row r="11" spans="1:12" s="18" customFormat="1" ht="26.1" customHeight="1" x14ac:dyDescent="0.2">
      <c r="A11" s="19">
        <v>9</v>
      </c>
      <c r="B11" s="8" t="s">
        <v>18</v>
      </c>
      <c r="C11" s="8"/>
      <c r="D11" s="8"/>
      <c r="E11" s="8"/>
      <c r="F11" s="20" t="s">
        <v>19</v>
      </c>
      <c r="G11" s="21">
        <v>30.4</v>
      </c>
      <c r="H11" s="22"/>
      <c r="I11" s="23">
        <f t="shared" si="0"/>
        <v>0</v>
      </c>
    </row>
    <row r="12" spans="1:12" s="18" customFormat="1" ht="39" customHeight="1" x14ac:dyDescent="0.2">
      <c r="A12" s="19">
        <v>10</v>
      </c>
      <c r="B12" s="8" t="s">
        <v>20</v>
      </c>
      <c r="C12" s="8"/>
      <c r="D12" s="8"/>
      <c r="E12" s="8"/>
      <c r="F12" s="20" t="s">
        <v>10</v>
      </c>
      <c r="G12" s="21">
        <v>95</v>
      </c>
      <c r="H12" s="22"/>
      <c r="I12" s="23">
        <f t="shared" si="0"/>
        <v>0</v>
      </c>
    </row>
    <row r="13" spans="1:12" s="18" customFormat="1" ht="47.85" customHeight="1" x14ac:dyDescent="0.2">
      <c r="A13" s="19">
        <v>11</v>
      </c>
      <c r="B13" s="8" t="s">
        <v>21</v>
      </c>
      <c r="C13" s="8"/>
      <c r="D13" s="8"/>
      <c r="E13" s="8"/>
      <c r="F13" s="20" t="s">
        <v>10</v>
      </c>
      <c r="G13" s="21">
        <v>103</v>
      </c>
      <c r="H13" s="22"/>
      <c r="I13" s="23">
        <f t="shared" si="0"/>
        <v>0</v>
      </c>
    </row>
    <row r="14" spans="1:12" s="18" customFormat="1" ht="39" customHeight="1" x14ac:dyDescent="0.2">
      <c r="A14" s="19">
        <v>12</v>
      </c>
      <c r="B14" s="8" t="s">
        <v>22</v>
      </c>
      <c r="C14" s="8"/>
      <c r="D14" s="8"/>
      <c r="E14" s="8"/>
      <c r="F14" s="20" t="s">
        <v>15</v>
      </c>
      <c r="G14" s="21">
        <v>0.65900000000000003</v>
      </c>
      <c r="H14" s="22"/>
      <c r="I14" s="23">
        <f t="shared" si="0"/>
        <v>0</v>
      </c>
    </row>
    <row r="15" spans="1:12" s="18" customFormat="1" ht="39" customHeight="1" x14ac:dyDescent="0.2">
      <c r="A15" s="19">
        <v>13</v>
      </c>
      <c r="B15" s="8" t="s">
        <v>23</v>
      </c>
      <c r="C15" s="8"/>
      <c r="D15" s="8"/>
      <c r="E15" s="8"/>
      <c r="F15" s="20" t="s">
        <v>19</v>
      </c>
      <c r="G15" s="21">
        <v>8</v>
      </c>
      <c r="H15" s="22"/>
      <c r="I15" s="23">
        <f t="shared" si="0"/>
        <v>0</v>
      </c>
    </row>
    <row r="16" spans="1:12" s="18" customFormat="1" ht="39" customHeight="1" x14ac:dyDescent="0.2">
      <c r="A16" s="19">
        <v>14</v>
      </c>
      <c r="B16" s="8" t="s">
        <v>24</v>
      </c>
      <c r="C16" s="8"/>
      <c r="D16" s="8"/>
      <c r="E16" s="8"/>
      <c r="F16" s="20" t="s">
        <v>19</v>
      </c>
      <c r="G16" s="21">
        <v>33</v>
      </c>
      <c r="H16" s="22"/>
      <c r="I16" s="23">
        <f t="shared" si="0"/>
        <v>0</v>
      </c>
    </row>
    <row r="17" spans="1:12" s="18" customFormat="1" ht="64.900000000000006" customHeight="1" x14ac:dyDescent="0.3">
      <c r="A17" s="19">
        <v>15</v>
      </c>
      <c r="B17" s="7" t="s">
        <v>25</v>
      </c>
      <c r="C17" s="7"/>
      <c r="D17" s="7"/>
      <c r="E17" s="7"/>
      <c r="F17" s="20" t="s">
        <v>26</v>
      </c>
      <c r="G17" s="21">
        <v>3.3</v>
      </c>
      <c r="H17" s="22"/>
      <c r="I17" s="23">
        <f t="shared" si="0"/>
        <v>0</v>
      </c>
      <c r="L17" s="24"/>
    </row>
    <row r="18" spans="1:12" s="11" customFormat="1" ht="23.1" customHeight="1" x14ac:dyDescent="0.2">
      <c r="A18" s="25"/>
      <c r="B18" s="6" t="s">
        <v>27</v>
      </c>
      <c r="C18" s="6"/>
      <c r="D18" s="6"/>
      <c r="E18" s="6"/>
      <c r="F18" s="26"/>
      <c r="G18" s="27"/>
      <c r="H18" s="28"/>
      <c r="I18" s="29">
        <f>SUM(I3:I17)</f>
        <v>0</v>
      </c>
    </row>
    <row r="19" spans="1:12" s="11" customFormat="1" ht="26.45" customHeight="1" x14ac:dyDescent="0.2">
      <c r="A19" s="14" t="s">
        <v>0</v>
      </c>
      <c r="B19" s="10" t="s">
        <v>1</v>
      </c>
      <c r="C19" s="10"/>
      <c r="D19" s="10"/>
      <c r="E19" s="10"/>
      <c r="F19" s="15" t="s">
        <v>2</v>
      </c>
      <c r="G19" s="15" t="s">
        <v>3</v>
      </c>
      <c r="H19" s="15" t="s">
        <v>4</v>
      </c>
      <c r="I19" s="16" t="s">
        <v>5</v>
      </c>
    </row>
    <row r="20" spans="1:12" s="11" customFormat="1" ht="17.25" customHeight="1" x14ac:dyDescent="0.2">
      <c r="A20" s="9" t="s">
        <v>28</v>
      </c>
      <c r="B20" s="9"/>
      <c r="C20" s="9"/>
      <c r="D20" s="9"/>
      <c r="E20" s="9"/>
      <c r="F20" s="9"/>
      <c r="G20" s="9"/>
      <c r="H20" s="9"/>
      <c r="I20" s="9"/>
    </row>
    <row r="21" spans="1:12" s="11" customFormat="1" ht="48.6" customHeight="1" x14ac:dyDescent="0.2">
      <c r="A21" s="19">
        <v>16</v>
      </c>
      <c r="B21" s="8" t="s">
        <v>29</v>
      </c>
      <c r="C21" s="8"/>
      <c r="D21" s="8"/>
      <c r="E21" s="8"/>
      <c r="F21" s="20" t="s">
        <v>8</v>
      </c>
      <c r="G21" s="21">
        <v>12</v>
      </c>
      <c r="H21" s="22"/>
      <c r="I21" s="30">
        <f t="shared" ref="I21:I27" si="1">G21*H21</f>
        <v>0</v>
      </c>
    </row>
    <row r="22" spans="1:12" s="11" customFormat="1" ht="34.9" customHeight="1" x14ac:dyDescent="0.2">
      <c r="A22" s="31">
        <v>17</v>
      </c>
      <c r="B22" s="8" t="s">
        <v>30</v>
      </c>
      <c r="C22" s="8"/>
      <c r="D22" s="8"/>
      <c r="E22" s="8"/>
      <c r="F22" s="20" t="s">
        <v>8</v>
      </c>
      <c r="G22" s="21">
        <v>24</v>
      </c>
      <c r="H22" s="22"/>
      <c r="I22" s="30">
        <f t="shared" si="1"/>
        <v>0</v>
      </c>
    </row>
    <row r="23" spans="1:12" s="11" customFormat="1" ht="34.9" customHeight="1" x14ac:dyDescent="0.2">
      <c r="A23" s="19">
        <v>18</v>
      </c>
      <c r="B23" s="8" t="s">
        <v>31</v>
      </c>
      <c r="C23" s="8"/>
      <c r="D23" s="8"/>
      <c r="E23" s="8"/>
      <c r="F23" s="20" t="s">
        <v>15</v>
      </c>
      <c r="G23" s="21">
        <v>0.6</v>
      </c>
      <c r="H23" s="22"/>
      <c r="I23" s="30">
        <f t="shared" si="1"/>
        <v>0</v>
      </c>
    </row>
    <row r="24" spans="1:12" s="11" customFormat="1" ht="34.9" customHeight="1" x14ac:dyDescent="0.2">
      <c r="A24" s="31">
        <v>19</v>
      </c>
      <c r="B24" s="8" t="s">
        <v>32</v>
      </c>
      <c r="C24" s="8"/>
      <c r="D24" s="8"/>
      <c r="E24" s="8"/>
      <c r="F24" s="20" t="s">
        <v>15</v>
      </c>
      <c r="G24" s="21">
        <v>0.6</v>
      </c>
      <c r="H24" s="22"/>
      <c r="I24" s="30">
        <f t="shared" si="1"/>
        <v>0</v>
      </c>
    </row>
    <row r="25" spans="1:12" s="11" customFormat="1" ht="34.9" customHeight="1" x14ac:dyDescent="0.2">
      <c r="A25" s="19">
        <v>20</v>
      </c>
      <c r="B25" s="8" t="s">
        <v>33</v>
      </c>
      <c r="C25" s="8"/>
      <c r="D25" s="8"/>
      <c r="E25" s="8"/>
      <c r="F25" s="20" t="s">
        <v>10</v>
      </c>
      <c r="G25" s="21">
        <v>24</v>
      </c>
      <c r="H25" s="22"/>
      <c r="I25" s="30">
        <f t="shared" si="1"/>
        <v>0</v>
      </c>
    </row>
    <row r="26" spans="1:12" s="11" customFormat="1" ht="39.6" customHeight="1" x14ac:dyDescent="0.2">
      <c r="A26" s="31">
        <v>21</v>
      </c>
      <c r="B26" s="8" t="s">
        <v>34</v>
      </c>
      <c r="C26" s="8"/>
      <c r="D26" s="8"/>
      <c r="E26" s="8"/>
      <c r="F26" s="20" t="s">
        <v>26</v>
      </c>
      <c r="G26" s="21">
        <v>1</v>
      </c>
      <c r="H26" s="22"/>
      <c r="I26" s="30">
        <f t="shared" si="1"/>
        <v>0</v>
      </c>
    </row>
    <row r="27" spans="1:12" s="11" customFormat="1" ht="14.25" customHeight="1" x14ac:dyDescent="0.2">
      <c r="A27" s="19">
        <v>22</v>
      </c>
      <c r="B27" s="7" t="s">
        <v>35</v>
      </c>
      <c r="C27" s="7"/>
      <c r="D27" s="7"/>
      <c r="E27" s="7"/>
      <c r="F27" s="32" t="s">
        <v>26</v>
      </c>
      <c r="G27" s="21">
        <v>2</v>
      </c>
      <c r="H27" s="21"/>
      <c r="I27" s="30">
        <f t="shared" si="1"/>
        <v>0</v>
      </c>
    </row>
    <row r="28" spans="1:12" s="11" customFormat="1" ht="24.6" customHeight="1" x14ac:dyDescent="0.2">
      <c r="A28" s="25"/>
      <c r="B28" s="6" t="s">
        <v>27</v>
      </c>
      <c r="C28" s="6"/>
      <c r="D28" s="6"/>
      <c r="E28" s="6"/>
      <c r="F28" s="26"/>
      <c r="G28" s="27"/>
      <c r="H28" s="28"/>
      <c r="I28" s="29">
        <f>SUM(I21:I27)</f>
        <v>0</v>
      </c>
    </row>
    <row r="29" spans="1:12" s="11" customFormat="1" ht="28.15" customHeight="1" x14ac:dyDescent="0.2">
      <c r="A29" s="14" t="s">
        <v>0</v>
      </c>
      <c r="B29" s="10" t="s">
        <v>1</v>
      </c>
      <c r="C29" s="10"/>
      <c r="D29" s="10"/>
      <c r="E29" s="10"/>
      <c r="F29" s="15" t="s">
        <v>2</v>
      </c>
      <c r="G29" s="15" t="s">
        <v>3</v>
      </c>
      <c r="H29" s="15" t="s">
        <v>4</v>
      </c>
      <c r="I29" s="16" t="s">
        <v>5</v>
      </c>
    </row>
    <row r="30" spans="1:12" s="11" customFormat="1" ht="17.25" customHeight="1" x14ac:dyDescent="0.2">
      <c r="A30" s="9" t="s">
        <v>36</v>
      </c>
      <c r="B30" s="9"/>
      <c r="C30" s="9"/>
      <c r="D30" s="9"/>
      <c r="E30" s="9"/>
      <c r="F30" s="9"/>
      <c r="G30" s="9"/>
      <c r="H30" s="9"/>
      <c r="I30" s="9"/>
    </row>
    <row r="31" spans="1:12" s="11" customFormat="1" ht="45.4" customHeight="1" x14ac:dyDescent="0.2">
      <c r="A31" s="19">
        <v>23</v>
      </c>
      <c r="B31" s="8" t="s">
        <v>37</v>
      </c>
      <c r="C31" s="8"/>
      <c r="D31" s="8"/>
      <c r="E31" s="8"/>
      <c r="F31" s="20" t="s">
        <v>10</v>
      </c>
      <c r="G31" s="21">
        <v>109</v>
      </c>
      <c r="H31" s="22"/>
      <c r="I31" s="30">
        <f t="shared" ref="I31:I38" si="2">G31*H31</f>
        <v>0</v>
      </c>
    </row>
    <row r="32" spans="1:12" s="11" customFormat="1" ht="27.6" customHeight="1" x14ac:dyDescent="0.2">
      <c r="A32" s="33">
        <v>24</v>
      </c>
      <c r="B32" s="8" t="s">
        <v>31</v>
      </c>
      <c r="C32" s="8"/>
      <c r="D32" s="8"/>
      <c r="E32" s="8"/>
      <c r="F32" s="34" t="s">
        <v>15</v>
      </c>
      <c r="G32" s="21">
        <v>5</v>
      </c>
      <c r="H32" s="22"/>
      <c r="I32" s="30">
        <f t="shared" si="2"/>
        <v>0</v>
      </c>
    </row>
    <row r="33" spans="1:12" s="11" customFormat="1" ht="32.85" customHeight="1" x14ac:dyDescent="0.2">
      <c r="A33" s="19">
        <v>25</v>
      </c>
      <c r="B33" s="8" t="s">
        <v>32</v>
      </c>
      <c r="C33" s="8"/>
      <c r="D33" s="8"/>
      <c r="E33" s="8"/>
      <c r="F33" s="20" t="s">
        <v>15</v>
      </c>
      <c r="G33" s="21">
        <v>5</v>
      </c>
      <c r="H33" s="22"/>
      <c r="I33" s="30">
        <f t="shared" si="2"/>
        <v>0</v>
      </c>
    </row>
    <row r="34" spans="1:12" s="11" customFormat="1" ht="22.35" customHeight="1" x14ac:dyDescent="0.2">
      <c r="A34" s="33">
        <v>26</v>
      </c>
      <c r="B34" s="8" t="s">
        <v>38</v>
      </c>
      <c r="C34" s="8"/>
      <c r="D34" s="8"/>
      <c r="E34" s="8"/>
      <c r="F34" s="20" t="s">
        <v>10</v>
      </c>
      <c r="G34" s="21">
        <v>17</v>
      </c>
      <c r="H34" s="22"/>
      <c r="I34" s="30">
        <f t="shared" si="2"/>
        <v>0</v>
      </c>
    </row>
    <row r="35" spans="1:12" s="11" customFormat="1" ht="40.9" customHeight="1" x14ac:dyDescent="0.2">
      <c r="A35" s="19">
        <v>27</v>
      </c>
      <c r="B35" s="8" t="s">
        <v>39</v>
      </c>
      <c r="C35" s="8"/>
      <c r="D35" s="8"/>
      <c r="E35" s="8"/>
      <c r="F35" s="20" t="s">
        <v>10</v>
      </c>
      <c r="G35" s="21">
        <v>122</v>
      </c>
      <c r="H35" s="22"/>
      <c r="I35" s="30">
        <f t="shared" si="2"/>
        <v>0</v>
      </c>
    </row>
    <row r="36" spans="1:12" s="11" customFormat="1" ht="34.35" customHeight="1" x14ac:dyDescent="0.2">
      <c r="A36" s="33">
        <v>28</v>
      </c>
      <c r="B36" s="8" t="s">
        <v>40</v>
      </c>
      <c r="C36" s="8"/>
      <c r="D36" s="8"/>
      <c r="E36" s="8"/>
      <c r="F36" s="20" t="s">
        <v>10</v>
      </c>
      <c r="G36" s="21">
        <v>122</v>
      </c>
      <c r="H36" s="22"/>
      <c r="I36" s="30">
        <f t="shared" si="2"/>
        <v>0</v>
      </c>
    </row>
    <row r="37" spans="1:12" s="11" customFormat="1" ht="27.6" customHeight="1" x14ac:dyDescent="0.2">
      <c r="A37" s="19">
        <v>29</v>
      </c>
      <c r="B37" s="8" t="s">
        <v>41</v>
      </c>
      <c r="C37" s="8"/>
      <c r="D37" s="8"/>
      <c r="E37" s="8"/>
      <c r="F37" s="32" t="s">
        <v>8</v>
      </c>
      <c r="G37" s="21">
        <v>1</v>
      </c>
      <c r="H37" s="21"/>
      <c r="I37" s="30">
        <f t="shared" si="2"/>
        <v>0</v>
      </c>
    </row>
    <row r="38" spans="1:12" s="11" customFormat="1" ht="14.25" customHeight="1" x14ac:dyDescent="0.2">
      <c r="A38" s="33">
        <v>30</v>
      </c>
      <c r="B38" s="7" t="s">
        <v>35</v>
      </c>
      <c r="C38" s="7"/>
      <c r="D38" s="7"/>
      <c r="E38" s="7"/>
      <c r="F38" s="32" t="s">
        <v>26</v>
      </c>
      <c r="G38" s="21">
        <v>3.7</v>
      </c>
      <c r="H38" s="21"/>
      <c r="I38" s="30">
        <f t="shared" si="2"/>
        <v>0</v>
      </c>
    </row>
    <row r="39" spans="1:12" s="11" customFormat="1" ht="21" customHeight="1" x14ac:dyDescent="0.2">
      <c r="A39" s="25"/>
      <c r="B39" s="6" t="s">
        <v>27</v>
      </c>
      <c r="C39" s="6"/>
      <c r="D39" s="6"/>
      <c r="E39" s="6"/>
      <c r="F39" s="26"/>
      <c r="G39" s="27"/>
      <c r="H39" s="27"/>
      <c r="I39" s="29">
        <f>SUM(I31:I38)</f>
        <v>0</v>
      </c>
    </row>
    <row r="40" spans="1:12" s="11" customFormat="1" ht="28.15" customHeight="1" x14ac:dyDescent="0.2">
      <c r="A40" s="14" t="s">
        <v>0</v>
      </c>
      <c r="B40" s="10" t="s">
        <v>1</v>
      </c>
      <c r="C40" s="10"/>
      <c r="D40" s="10"/>
      <c r="E40" s="10"/>
      <c r="F40" s="15" t="s">
        <v>2</v>
      </c>
      <c r="G40" s="15" t="s">
        <v>3</v>
      </c>
      <c r="H40" s="15" t="s">
        <v>4</v>
      </c>
      <c r="I40" s="16" t="s">
        <v>5</v>
      </c>
    </row>
    <row r="41" spans="1:12" s="11" customFormat="1" ht="17.25" customHeight="1" x14ac:dyDescent="0.2">
      <c r="A41" s="9" t="s">
        <v>42</v>
      </c>
      <c r="B41" s="9"/>
      <c r="C41" s="9"/>
      <c r="D41" s="9"/>
      <c r="E41" s="9"/>
      <c r="F41" s="9"/>
      <c r="G41" s="9"/>
      <c r="H41" s="9"/>
      <c r="I41" s="9"/>
    </row>
    <row r="42" spans="1:12" s="11" customFormat="1" ht="29.85" customHeight="1" x14ac:dyDescent="0.2">
      <c r="A42" s="19">
        <v>31</v>
      </c>
      <c r="B42" s="8" t="s">
        <v>43</v>
      </c>
      <c r="C42" s="8"/>
      <c r="D42" s="8"/>
      <c r="E42" s="8"/>
      <c r="F42" s="20" t="s">
        <v>8</v>
      </c>
      <c r="G42" s="21">
        <v>2</v>
      </c>
      <c r="H42" s="22"/>
      <c r="I42" s="30">
        <f t="shared" ref="I42:I47" si="3">G42*H42</f>
        <v>0</v>
      </c>
    </row>
    <row r="43" spans="1:12" s="18" customFormat="1" ht="32.1" customHeight="1" x14ac:dyDescent="0.3">
      <c r="A43" s="19">
        <v>32</v>
      </c>
      <c r="B43" s="8" t="s">
        <v>44</v>
      </c>
      <c r="C43" s="8"/>
      <c r="D43" s="8"/>
      <c r="E43" s="8"/>
      <c r="F43" s="20" t="s">
        <v>8</v>
      </c>
      <c r="G43" s="21">
        <v>4</v>
      </c>
      <c r="H43" s="22"/>
      <c r="I43" s="30">
        <f t="shared" si="3"/>
        <v>0</v>
      </c>
      <c r="L43" s="24"/>
    </row>
    <row r="44" spans="1:12" s="11" customFormat="1" ht="43.35" customHeight="1" x14ac:dyDescent="0.2">
      <c r="A44" s="19">
        <v>33</v>
      </c>
      <c r="B44" s="8" t="s">
        <v>45</v>
      </c>
      <c r="C44" s="8"/>
      <c r="D44" s="8"/>
      <c r="E44" s="8"/>
      <c r="F44" s="32" t="s">
        <v>8</v>
      </c>
      <c r="G44" s="21">
        <v>2</v>
      </c>
      <c r="H44" s="21"/>
      <c r="I44" s="30">
        <f t="shared" si="3"/>
        <v>0</v>
      </c>
    </row>
    <row r="45" spans="1:12" s="11" customFormat="1" ht="31.35" customHeight="1" x14ac:dyDescent="0.2">
      <c r="A45" s="19">
        <v>34</v>
      </c>
      <c r="B45" s="8" t="s">
        <v>46</v>
      </c>
      <c r="C45" s="8"/>
      <c r="D45" s="8"/>
      <c r="E45" s="8"/>
      <c r="F45" s="32" t="s">
        <v>15</v>
      </c>
      <c r="G45" s="21">
        <v>0.28299999999999997</v>
      </c>
      <c r="H45" s="21"/>
      <c r="I45" s="30">
        <f t="shared" si="3"/>
        <v>0</v>
      </c>
    </row>
    <row r="46" spans="1:12" s="11" customFormat="1" ht="41.85" customHeight="1" x14ac:dyDescent="0.2">
      <c r="A46" s="19">
        <v>35</v>
      </c>
      <c r="B46" s="8" t="s">
        <v>24</v>
      </c>
      <c r="C46" s="8"/>
      <c r="D46" s="8"/>
      <c r="E46" s="8"/>
      <c r="F46" s="32" t="s">
        <v>19</v>
      </c>
      <c r="G46" s="21">
        <v>5</v>
      </c>
      <c r="H46" s="21"/>
      <c r="I46" s="30">
        <f t="shared" si="3"/>
        <v>0</v>
      </c>
    </row>
    <row r="47" spans="1:12" s="11" customFormat="1" ht="14.25" customHeight="1" x14ac:dyDescent="0.2">
      <c r="A47" s="19">
        <v>36</v>
      </c>
      <c r="B47" s="7" t="s">
        <v>35</v>
      </c>
      <c r="C47" s="7"/>
      <c r="D47" s="7"/>
      <c r="E47" s="7"/>
      <c r="F47" s="32" t="s">
        <v>26</v>
      </c>
      <c r="G47" s="21">
        <v>0.7</v>
      </c>
      <c r="H47" s="21"/>
      <c r="I47" s="30">
        <f t="shared" si="3"/>
        <v>0</v>
      </c>
    </row>
    <row r="48" spans="1:12" s="11" customFormat="1" ht="21.75" customHeight="1" x14ac:dyDescent="0.2">
      <c r="A48" s="25"/>
      <c r="B48" s="6" t="s">
        <v>27</v>
      </c>
      <c r="C48" s="6"/>
      <c r="D48" s="6"/>
      <c r="E48" s="6"/>
      <c r="F48" s="26"/>
      <c r="G48" s="27"/>
      <c r="H48" s="27"/>
      <c r="I48" s="29">
        <f>SUM(I42:I47)</f>
        <v>0</v>
      </c>
    </row>
    <row r="49" spans="1:9" s="11" customFormat="1" ht="28.15" customHeight="1" x14ac:dyDescent="0.2">
      <c r="A49" s="5" t="s">
        <v>47</v>
      </c>
      <c r="B49" s="5"/>
      <c r="C49" s="5"/>
      <c r="D49" s="5"/>
      <c r="E49" s="5"/>
      <c r="F49" s="5"/>
      <c r="G49" s="5"/>
      <c r="H49" s="5"/>
      <c r="I49" s="5"/>
    </row>
    <row r="50" spans="1:9" s="11" customFormat="1" ht="14.25" customHeight="1" x14ac:dyDescent="0.2">
      <c r="A50" s="35"/>
      <c r="B50" s="4" t="s">
        <v>6</v>
      </c>
      <c r="C50" s="4"/>
      <c r="D50" s="4"/>
      <c r="E50" s="4"/>
      <c r="F50" s="4"/>
      <c r="G50" s="4"/>
      <c r="H50" s="4"/>
      <c r="I50" s="36">
        <f>I18</f>
        <v>0</v>
      </c>
    </row>
    <row r="51" spans="1:9" s="11" customFormat="1" ht="14.25" customHeight="1" x14ac:dyDescent="0.2">
      <c r="A51" s="35"/>
      <c r="B51" s="4" t="s">
        <v>28</v>
      </c>
      <c r="C51" s="4"/>
      <c r="D51" s="4"/>
      <c r="E51" s="4"/>
      <c r="F51" s="4"/>
      <c r="G51" s="4"/>
      <c r="H51" s="4"/>
      <c r="I51" s="36">
        <f>I28</f>
        <v>0</v>
      </c>
    </row>
    <row r="52" spans="1:9" s="11" customFormat="1" ht="14.25" customHeight="1" x14ac:dyDescent="0.2">
      <c r="A52" s="35"/>
      <c r="B52" s="4" t="s">
        <v>48</v>
      </c>
      <c r="C52" s="4"/>
      <c r="D52" s="4"/>
      <c r="E52" s="4"/>
      <c r="F52" s="4"/>
      <c r="G52" s="4"/>
      <c r="H52" s="4"/>
      <c r="I52" s="36">
        <f>I39</f>
        <v>0</v>
      </c>
    </row>
    <row r="53" spans="1:9" s="11" customFormat="1" ht="14.25" customHeight="1" x14ac:dyDescent="0.2">
      <c r="A53" s="35"/>
      <c r="B53" s="4" t="s">
        <v>42</v>
      </c>
      <c r="C53" s="4"/>
      <c r="D53" s="4"/>
      <c r="E53" s="4"/>
      <c r="F53" s="4"/>
      <c r="G53" s="4"/>
      <c r="H53" s="4"/>
      <c r="I53" s="36">
        <f>I48</f>
        <v>0</v>
      </c>
    </row>
    <row r="54" spans="1:9" s="11" customFormat="1" ht="14.25" customHeight="1" x14ac:dyDescent="0.2">
      <c r="A54" s="37"/>
      <c r="B54" s="3" t="s">
        <v>49</v>
      </c>
      <c r="C54" s="3"/>
      <c r="D54" s="3"/>
      <c r="E54" s="3"/>
      <c r="F54" s="3"/>
      <c r="G54" s="3"/>
      <c r="H54" s="3"/>
      <c r="I54" s="38"/>
    </row>
    <row r="55" spans="1:9" s="11" customFormat="1" ht="14.25" customHeight="1" x14ac:dyDescent="0.2">
      <c r="C55" s="12"/>
      <c r="D55" s="12"/>
      <c r="E55" s="12"/>
      <c r="F55" s="12"/>
      <c r="G55" s="2" t="s">
        <v>50</v>
      </c>
      <c r="H55" s="2"/>
      <c r="I55" s="39">
        <f>SUM(I50:I54)</f>
        <v>0</v>
      </c>
    </row>
    <row r="56" spans="1:9" s="11" customFormat="1" ht="14.25" customHeight="1" x14ac:dyDescent="0.2">
      <c r="B56" s="12"/>
      <c r="C56" s="12"/>
      <c r="D56" s="12"/>
      <c r="E56" s="12"/>
      <c r="F56" s="12"/>
      <c r="G56" s="40"/>
      <c r="H56" s="40" t="s">
        <v>51</v>
      </c>
      <c r="I56" s="39">
        <f>I55*0.21</f>
        <v>0</v>
      </c>
    </row>
    <row r="57" spans="1:9" s="11" customFormat="1" ht="14.25" customHeight="1" x14ac:dyDescent="0.2">
      <c r="F57" s="12"/>
      <c r="G57" s="1" t="s">
        <v>52</v>
      </c>
      <c r="H57" s="1"/>
      <c r="I57" s="39">
        <f>I55+I56</f>
        <v>0</v>
      </c>
    </row>
    <row r="58" spans="1:9" ht="15.75" x14ac:dyDescent="0.3"/>
  </sheetData>
  <mergeCells count="56">
    <mergeCell ref="G55:H55"/>
    <mergeCell ref="G57:H57"/>
    <mergeCell ref="B50:H50"/>
    <mergeCell ref="B51:H51"/>
    <mergeCell ref="B52:H52"/>
    <mergeCell ref="B53:H53"/>
    <mergeCell ref="B54:H54"/>
    <mergeCell ref="B45:E45"/>
    <mergeCell ref="B46:E46"/>
    <mergeCell ref="B47:E47"/>
    <mergeCell ref="B48:E48"/>
    <mergeCell ref="A49:I49"/>
    <mergeCell ref="B40:E40"/>
    <mergeCell ref="A41:I41"/>
    <mergeCell ref="B42:E42"/>
    <mergeCell ref="B43:E43"/>
    <mergeCell ref="B44:E44"/>
    <mergeCell ref="B35:E35"/>
    <mergeCell ref="B36:E36"/>
    <mergeCell ref="B37:E37"/>
    <mergeCell ref="B38:E38"/>
    <mergeCell ref="B39:E39"/>
    <mergeCell ref="A30:I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A20:I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6:E6"/>
    <mergeCell ref="B7:E7"/>
    <mergeCell ref="B8:E8"/>
    <mergeCell ref="B9:E9"/>
    <mergeCell ref="B1:E1"/>
    <mergeCell ref="A2:I2"/>
    <mergeCell ref="B3:E3"/>
    <mergeCell ref="B4:E4"/>
    <mergeCell ref="B5:E5"/>
  </mergeCells>
  <pageMargins left="0.70833333333333304" right="0.70833333333333304" top="0.78749999999999998" bottom="1.37777777777778" header="0.51180555555555496" footer="0.70833333333333304"/>
  <pageSetup paperSize="9" firstPageNumber="0" orientation="portrait" r:id="rId1"/>
  <headerFoot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"/>
  <cols>
    <col min="1" max="1" width="10.875"/>
    <col min="2" max="2" width="8.625"/>
    <col min="3" max="1025" width="8.75"/>
  </cols>
  <sheetData/>
  <pageMargins left="0" right="0" top="0.39374999999999999" bottom="0.39374999999999999" header="0.51180555555555496" footer="0"/>
  <pageSetup paperSize="0" scale="0" firstPageNumber="0" orientation="portrait" usePrinterDefaults="0" horizontalDpi="0" verticalDpi="0" copies="0"/>
  <headerFoot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"/>
  <cols>
    <col min="1" max="1" width="10.875"/>
    <col min="2" max="2" width="8.625"/>
    <col min="3" max="1025" width="8.75"/>
  </cols>
  <sheetData/>
  <pageMargins left="0" right="0" top="0.39374999999999999" bottom="0.39374999999999999" header="0.51180555555555496" footer="0"/>
  <pageSetup paperSize="0" scale="0" firstPageNumber="0" orientation="portrait" usePrinterDefaults="0" horizontalDpi="0" verticalDpi="0" copies="0"/>
  <headerFoot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jarca</dc:creator>
  <cp:lastModifiedBy>GNR2C5J</cp:lastModifiedBy>
  <cp:revision>1</cp:revision>
  <cp:lastPrinted>2015-08-24T11:46:24Z</cp:lastPrinted>
  <dcterms:created xsi:type="dcterms:W3CDTF">2015-08-07T10:05:09Z</dcterms:created>
  <dcterms:modified xsi:type="dcterms:W3CDTF">2015-08-24T11:48:10Z</dcterms:modified>
</cp:coreProperties>
</file>